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externalReferences>
    <externalReference r:id="rId5"/>
  </externalReferences>
  <definedNames>
    <definedName name="na">[1]pr!$E$22:$E$27</definedName>
  </definedNames>
  <calcPr calcId="145621"/>
</workbook>
</file>

<file path=xl/calcChain.xml><?xml version="1.0" encoding="utf-8"?>
<calcChain xmlns="http://schemas.openxmlformats.org/spreadsheetml/2006/main">
  <c r="M1107" i="1" l="1"/>
  <c r="L1107" i="1"/>
  <c r="N1074" i="1"/>
  <c r="N1075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880" i="1"/>
  <c r="N881" i="1"/>
  <c r="N882" i="1"/>
  <c r="N883" i="1"/>
  <c r="N884" i="1"/>
  <c r="N885" i="1"/>
  <c r="N886" i="1"/>
  <c r="N876" i="1"/>
  <c r="N877" i="1"/>
  <c r="N878" i="1"/>
  <c r="N879" i="1"/>
  <c r="N873" i="1"/>
  <c r="N874" i="1"/>
  <c r="N875" i="1"/>
  <c r="N872" i="1"/>
  <c r="N871" i="1"/>
  <c r="N675" i="1"/>
  <c r="N676" i="1"/>
  <c r="N677" i="1"/>
  <c r="N678" i="1"/>
  <c r="N679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52" i="1"/>
  <c r="N71" i="1"/>
  <c r="N72" i="1"/>
  <c r="N73" i="1"/>
  <c r="N74" i="1"/>
  <c r="N75" i="1"/>
  <c r="N70" i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5" i="2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I23" i="3"/>
  <c r="H23" i="3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02" i="1"/>
  <c r="I37" i="2"/>
  <c r="I36" i="2"/>
  <c r="I35" i="2"/>
  <c r="I34" i="2"/>
  <c r="F35" i="2"/>
  <c r="F36" i="2"/>
  <c r="F37" i="2"/>
  <c r="F34" i="2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705" i="1"/>
  <c r="A990" i="1" l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N67" i="1"/>
  <c r="N66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10" i="1"/>
  <c r="A8" i="1"/>
  <c r="A1001" i="1" l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N1107" i="1"/>
  <c r="A1019" i="1" l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</calcChain>
</file>

<file path=xl/sharedStrings.xml><?xml version="1.0" encoding="utf-8"?>
<sst xmlns="http://schemas.openxmlformats.org/spreadsheetml/2006/main" count="2660" uniqueCount="1202">
  <si>
    <t xml:space="preserve">Додаток 1 </t>
  </si>
  <si>
    <t>до передавального акту</t>
  </si>
  <si>
    <t>(установа)</t>
  </si>
  <si>
    <t>Інвентаризаційний опис необоротних активів</t>
  </si>
  <si>
    <r>
      <t xml:space="preserve">основних засобів, </t>
    </r>
    <r>
      <rPr>
        <u/>
        <sz val="12"/>
        <rFont val="Times New Roman"/>
        <family val="1"/>
        <charset val="204"/>
      </rPr>
      <t>нематеріальних активів</t>
    </r>
    <r>
      <rPr>
        <sz val="12"/>
        <rFont val="Times New Roman"/>
        <family val="1"/>
        <charset val="204"/>
      </rPr>
      <t>, інших необоротних матеріальних активів, капітальні інвестиції (необхідне підкреслити), які обліковуються на субрахунку(ах)</t>
    </r>
  </si>
  <si>
    <t>(номер та назва)</t>
  </si>
  <si>
    <t>та зберігаються ___________________________________________</t>
  </si>
  <si>
    <t>При інвентаризації встановлено таке:</t>
  </si>
  <si>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</si>
  <si>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</si>
  <si>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</si>
  <si>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</si>
  <si>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</si>
  <si>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</si>
  <si>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Відмітка про вибуття</t>
  </si>
  <si>
    <t>Інші відомості</t>
  </si>
  <si>
    <t>інвентарний/номенклатурний</t>
  </si>
  <si>
    <t>заводський</t>
  </si>
  <si>
    <t>паспорта</t>
  </si>
  <si>
    <t>кількість</t>
  </si>
  <si>
    <t>первісна (переоцінена)вартість</t>
  </si>
  <si>
    <t>первісна (переоцінена) вартість</t>
  </si>
  <si>
    <t>сума зносу (накопиченої амортизації)</t>
  </si>
  <si>
    <t xml:space="preserve">балансова варітсь </t>
  </si>
  <si>
    <t>строк корисного використання</t>
  </si>
  <si>
    <t>Теплогенератор ТГУ-800</t>
  </si>
  <si>
    <t>шт</t>
  </si>
  <si>
    <t>Комп'ютер   Samtron</t>
  </si>
  <si>
    <t>не працює</t>
  </si>
  <si>
    <t>Принтер Canon MF3010</t>
  </si>
  <si>
    <t>Принтер Canon L BP 6000</t>
  </si>
  <si>
    <t>Ноутбук НР</t>
  </si>
  <si>
    <t>Ноутбук Lenovo</t>
  </si>
  <si>
    <t>Шкаф</t>
  </si>
  <si>
    <t xml:space="preserve">Килим </t>
  </si>
  <si>
    <t>Стіл журнальний</t>
  </si>
  <si>
    <t>Принтер Canon pixma</t>
  </si>
  <si>
    <t>Обігрівач Ufo</t>
  </si>
  <si>
    <t>Принтер Canon E 410</t>
  </si>
  <si>
    <t>Роутер 3 G</t>
  </si>
  <si>
    <t>Акамулятор до ноутбука НР</t>
  </si>
  <si>
    <t>Печатки</t>
  </si>
  <si>
    <t>11131044-45</t>
  </si>
  <si>
    <t>Дисплей ViesSonsc VA702-2</t>
  </si>
  <si>
    <t>Шкаф книжний</t>
  </si>
  <si>
    <t>11131001-5</t>
  </si>
  <si>
    <t>Сейф</t>
  </si>
  <si>
    <t>11131006-9</t>
  </si>
  <si>
    <t>Телефоний апарат</t>
  </si>
  <si>
    <t>11131010-11</t>
  </si>
  <si>
    <t>стіл</t>
  </si>
  <si>
    <t xml:space="preserve">Стіл двотумбовий </t>
  </si>
  <si>
    <t>11131013-15</t>
  </si>
  <si>
    <t>Стіл однотумбовий коричневий</t>
  </si>
  <si>
    <t>стіл однотумбовий</t>
  </si>
  <si>
    <t>11131017-20</t>
  </si>
  <si>
    <t>Стіл</t>
  </si>
  <si>
    <t>Вішалка для верхнього одягу</t>
  </si>
  <si>
    <t>Стільці м'які</t>
  </si>
  <si>
    <t>11131023-32</t>
  </si>
  <si>
    <t xml:space="preserve">Стільці  </t>
  </si>
  <si>
    <t>11131033-42</t>
  </si>
  <si>
    <t>Рушник</t>
  </si>
  <si>
    <t>Відро пластикове</t>
  </si>
  <si>
    <t xml:space="preserve">Ваза </t>
  </si>
  <si>
    <t>Калькулятор Brilliat BS-999</t>
  </si>
  <si>
    <t>Калькулятор Brilliat BS-2222</t>
  </si>
  <si>
    <t>Калькулятор Brilliat BS-0333</t>
  </si>
  <si>
    <t xml:space="preserve">Роутер  </t>
  </si>
  <si>
    <t>Відро  будівельне</t>
  </si>
  <si>
    <t>Віник сарго</t>
  </si>
  <si>
    <t>Щітка підмітальна</t>
  </si>
  <si>
    <t>Щітка постач</t>
  </si>
  <si>
    <t>Печатка гербова</t>
  </si>
  <si>
    <t>б/ц</t>
  </si>
  <si>
    <t>Вентилятор</t>
  </si>
  <si>
    <t>Флешка 2 Gb</t>
  </si>
  <si>
    <t>Папір офісний А 4</t>
  </si>
  <si>
    <t>Mouse SVEN RX -30</t>
  </si>
  <si>
    <t>№
з/п</t>
  </si>
  <si>
    <t>Матеріальні цінності</t>
  </si>
  <si>
    <t xml:space="preserve">Одиниця виміру </t>
  </si>
  <si>
    <t>Інші відомості або примітки</t>
  </si>
  <si>
    <t xml:space="preserve">найменування, вид, сорт, група </t>
  </si>
  <si>
    <t>номенклатурний номер (за наявності)</t>
  </si>
  <si>
    <t xml:space="preserve">кількість </t>
  </si>
  <si>
    <t>вартість</t>
  </si>
  <si>
    <t>сума</t>
  </si>
  <si>
    <t xml:space="preserve">вартість </t>
  </si>
  <si>
    <t>Пиріжки</t>
  </si>
  <si>
    <t>Найменування органу Казначейства, банку, у якому відкрито рахунок</t>
  </si>
  <si>
    <t>Код або назва валюти</t>
  </si>
  <si>
    <t>Фактична наявність, згідно з випискою(ами)</t>
  </si>
  <si>
    <r>
      <t>За даними бухгалтерського обліку</t>
    </r>
    <r>
      <rPr>
        <b/>
        <vertAlign val="superscript"/>
        <sz val="10"/>
        <rFont val="Times New Roman"/>
        <family val="1"/>
        <charset val="204"/>
      </rPr>
      <t>2</t>
    </r>
  </si>
  <si>
    <t>Малинське УДКСУ</t>
  </si>
  <si>
    <t>гривня</t>
  </si>
  <si>
    <t>вішалка металева</t>
  </si>
  <si>
    <t>вішалка дерев'яна</t>
  </si>
  <si>
    <t>сейф металевий</t>
  </si>
  <si>
    <t>клавіатура Unitek-KB1807</t>
  </si>
  <si>
    <t xml:space="preserve"> </t>
  </si>
  <si>
    <t>калькулятор Brilliant BS-777M</t>
  </si>
  <si>
    <t>підставка для квітів</t>
  </si>
  <si>
    <t>вивіска сільської ради</t>
  </si>
  <si>
    <t>телефон</t>
  </si>
  <si>
    <t>портрет Шевченка</t>
  </si>
  <si>
    <t>переноска</t>
  </si>
  <si>
    <t>печатка ГЕРБОВА</t>
  </si>
  <si>
    <t>штамп</t>
  </si>
  <si>
    <t>стільці</t>
  </si>
  <si>
    <t>крісло</t>
  </si>
  <si>
    <t>принтер SamcugML1661</t>
  </si>
  <si>
    <t>монітор PHILIPS 160E</t>
  </si>
  <si>
    <t>стіл 2-х тумбовий</t>
  </si>
  <si>
    <t>стіл 1-но тумбовий</t>
  </si>
  <si>
    <t>стіл розкладний</t>
  </si>
  <si>
    <t>гардини</t>
  </si>
  <si>
    <t>м</t>
  </si>
  <si>
    <t>карніз 2,5 м</t>
  </si>
  <si>
    <t>карніз 3м</t>
  </si>
  <si>
    <t>килим 1,5х2</t>
  </si>
  <si>
    <t>килимова доріжка 28м.кв</t>
  </si>
  <si>
    <t>доріжка паласна</t>
  </si>
  <si>
    <t>доріжка паласна(зелена)</t>
  </si>
  <si>
    <t>шафа 2-дверна</t>
  </si>
  <si>
    <t>шафа книжна</t>
  </si>
  <si>
    <t>карніз дерев'яний</t>
  </si>
  <si>
    <t>світильник</t>
  </si>
  <si>
    <t>світидьник  растовий</t>
  </si>
  <si>
    <t>вогнегасник  ВП-5</t>
  </si>
  <si>
    <t>стенди інформаційні</t>
  </si>
  <si>
    <t>насос  25х8х180</t>
  </si>
  <si>
    <t>жалюзі вертикальні</t>
  </si>
  <si>
    <t>мережовий WiFi-адаптер</t>
  </si>
  <si>
    <t>2016</t>
  </si>
  <si>
    <t xml:space="preserve">модем </t>
  </si>
  <si>
    <t>антена</t>
  </si>
  <si>
    <t>подовжувач</t>
  </si>
  <si>
    <t>маніпулятор Trust</t>
  </si>
  <si>
    <t>маніпулятор 4TECH</t>
  </si>
  <si>
    <t>штамп (приписка)</t>
  </si>
  <si>
    <t>килим</t>
  </si>
  <si>
    <t>байпас</t>
  </si>
  <si>
    <t>клавіатура SVEN Стандарт304</t>
  </si>
  <si>
    <t>Сканер EPSON perfection 1270</t>
  </si>
  <si>
    <t xml:space="preserve">засіб КЗІ "ТОКЕН" </t>
  </si>
  <si>
    <t>бензокаса Дніпро  М - 2,4</t>
  </si>
  <si>
    <t>Маніпулятор G-CUBE</t>
  </si>
  <si>
    <t>маніпулятор havit HV-m5753</t>
  </si>
  <si>
    <t>накопичувач  Flesh</t>
  </si>
  <si>
    <t xml:space="preserve">засіб "Токен" </t>
  </si>
  <si>
    <t>Нові-Вороб"ї</t>
  </si>
  <si>
    <t>№ п/п</t>
  </si>
  <si>
    <t>№ і назва опису</t>
  </si>
  <si>
    <t xml:space="preserve">Кількість </t>
  </si>
  <si>
    <t>Примітки</t>
  </si>
  <si>
    <t>Кошторис будівництва приміщення сільської ради</t>
  </si>
  <si>
    <t>1 примірник</t>
  </si>
  <si>
    <t>Н.Вороб"ї</t>
  </si>
  <si>
    <t>Журнал реєстрації виданих свідоцтв про право  власності на майновий пай члена колективного сільськогосподарського підприємства- СВК ім. Ватутіна</t>
  </si>
  <si>
    <t>196 сторінок</t>
  </si>
  <si>
    <t>Свідоцтва про право власності на майновий пай члена колективного сільськогосподарського підприємства (майновий сертифікат)</t>
  </si>
  <si>
    <t>26 штук</t>
  </si>
  <si>
    <t xml:space="preserve">вугілля </t>
  </si>
  <si>
    <t>т</t>
  </si>
  <si>
    <t>талони на дизельне паливо  (5 штук по 10 літрів)</t>
  </si>
  <si>
    <t>50</t>
  </si>
  <si>
    <t>Приміщення сільської ради</t>
  </si>
  <si>
    <t>Господарська будівля</t>
  </si>
  <si>
    <t>Котельна</t>
  </si>
  <si>
    <t xml:space="preserve">Копіювальний апарат CANON </t>
  </si>
  <si>
    <t>монітор SAMSUNG Мастер</t>
  </si>
  <si>
    <t>Комп'ютер (процесор)Col E SPRIT</t>
  </si>
  <si>
    <t xml:space="preserve">принтер лазерний  Samsung Xpress M2070 </t>
  </si>
  <si>
    <t>блок безперебійного живлення BNT4000</t>
  </si>
  <si>
    <t>монітор PHILIPS 193V5L</t>
  </si>
  <si>
    <t>2014</t>
  </si>
  <si>
    <t>котел твердопаливний</t>
  </si>
  <si>
    <t>котел твердопаливний DANI</t>
  </si>
  <si>
    <t>машина печатна Україна</t>
  </si>
  <si>
    <t xml:space="preserve">Автомобіль Славута ЗАЗ110307           </t>
  </si>
  <si>
    <t>Приміщення с/ради</t>
  </si>
  <si>
    <t>Подовжувач</t>
  </si>
  <si>
    <t>Шт.</t>
  </si>
  <si>
    <t>Лічильник</t>
  </si>
  <si>
    <t>Залізо-бетонна огорожа 7пр</t>
  </si>
  <si>
    <t>прол.</t>
  </si>
  <si>
    <t>Зал-бетонна огорожа</t>
  </si>
  <si>
    <t>прол</t>
  </si>
  <si>
    <t>Магнітофон «Маяк»</t>
  </si>
  <si>
    <t>Пилосос Ракета</t>
  </si>
  <si>
    <t>Музичний центр AKAVA</t>
  </si>
  <si>
    <t>Друк.маш.ОРТІМА</t>
  </si>
  <si>
    <t>Телевізор Самсунг</t>
  </si>
  <si>
    <t>Ксерокс</t>
  </si>
  <si>
    <t>Ноутбук ТОНІВА</t>
  </si>
  <si>
    <t>Монітор 19ADC197SI</t>
  </si>
  <si>
    <t>Системний блок SEMPRON</t>
  </si>
  <si>
    <t>Килим</t>
  </si>
  <si>
    <t>Дорожка килимова</t>
  </si>
  <si>
    <t>Покриття на підлогу</t>
  </si>
  <si>
    <t>Покриття килимове</t>
  </si>
  <si>
    <t>Багатофункціональний пристрій  КЕНОН</t>
  </si>
  <si>
    <t>Столи однотумбові</t>
  </si>
  <si>
    <t>Столи двотумбові</t>
  </si>
  <si>
    <t>Ноутбук НР 250</t>
  </si>
  <si>
    <t>Стіл роздвижний</t>
  </si>
  <si>
    <t>КЗІ Токен</t>
  </si>
  <si>
    <t>Тумба</t>
  </si>
  <si>
    <t>Багатофункціональний пристрій  HP LJ PRO MFP M26a</t>
  </si>
  <si>
    <t>Стільці п/мякі</t>
  </si>
  <si>
    <t>велосипед</t>
  </si>
  <si>
    <t>Шкаф одежний</t>
  </si>
  <si>
    <t>Шкаф книжковий</t>
  </si>
  <si>
    <t>Комод для паперів</t>
  </si>
  <si>
    <t>Шкаф для папок</t>
  </si>
  <si>
    <t>вішалки</t>
  </si>
  <si>
    <t>світильники</t>
  </si>
  <si>
    <t>Відро емалероване</t>
  </si>
  <si>
    <t>Ваза</t>
  </si>
  <si>
    <t>Праска електрична</t>
  </si>
  <si>
    <t>Шафа</t>
  </si>
  <si>
    <t>Жалюзі вертикальні</t>
  </si>
  <si>
    <t>Карніз алюмінієвий</t>
  </si>
  <si>
    <t>Засіб ТОКЕН</t>
  </si>
  <si>
    <t>Годинник навісний</t>
  </si>
  <si>
    <t>ДЖБ POWERGOM 600 AP</t>
  </si>
  <si>
    <t>Масляний обігріва АBRORA AV-055</t>
  </si>
  <si>
    <t>Котел паливний</t>
  </si>
  <si>
    <t>Ковбик резиновий</t>
  </si>
  <si>
    <t>Стіл письмовий двохтумбов</t>
  </si>
  <si>
    <t>Стіл письмовий однотумб</t>
  </si>
  <si>
    <t>Тумба під ксерокс</t>
  </si>
  <si>
    <t>Гардини</t>
  </si>
  <si>
    <t>Совок</t>
  </si>
  <si>
    <t>Лазерний принтер</t>
  </si>
  <si>
    <t>Печатка</t>
  </si>
  <si>
    <t>Штамп кутовий</t>
  </si>
  <si>
    <t>Основа ручна ідеал діам.40</t>
  </si>
  <si>
    <t>Основа ручна 40*60</t>
  </si>
  <si>
    <t>Модем novatei mifi 5510I</t>
  </si>
  <si>
    <t>Антена KS-1908 CDMA</t>
  </si>
  <si>
    <t>Мереживий WIFI адаптер ТР</t>
  </si>
  <si>
    <t>Стенд</t>
  </si>
  <si>
    <t>Лампа настільна</t>
  </si>
  <si>
    <t>Комплект штампів 3шт</t>
  </si>
  <si>
    <t>Українка</t>
  </si>
  <si>
    <t>Рідина «Білизна»</t>
  </si>
  <si>
    <t>Пральний порошок</t>
  </si>
  <si>
    <t>Засіб миючий для посуду</t>
  </si>
  <si>
    <t>Засіб для чищення</t>
  </si>
  <si>
    <t>Порошок для унітазу «Крот»</t>
  </si>
  <si>
    <t>Освіжувач повітря</t>
  </si>
  <si>
    <t>Мило</t>
  </si>
  <si>
    <t>Мочалки для  миття посуду</t>
  </si>
  <si>
    <t>Засіб для миття вікон</t>
  </si>
  <si>
    <t>Тара банка 3-х літр.</t>
  </si>
  <si>
    <t>Лист оцинкований</t>
  </si>
  <si>
    <t>Брикет вугільний</t>
  </si>
  <si>
    <t>кг</t>
  </si>
  <si>
    <t>Комплекс приміщень сільської ради (будинок сільської ради, госп. будівля, туалет)</t>
  </si>
  <si>
    <t>Підсобне приміщення</t>
  </si>
  <si>
    <t>-</t>
  </si>
  <si>
    <t>1 справа</t>
  </si>
  <si>
    <t>Горінь</t>
  </si>
  <si>
    <t>Копіювальний апарат Ganon  FC 228</t>
  </si>
  <si>
    <t>Друкарська машинка «Ятрань»</t>
  </si>
  <si>
    <t>Чаша - факел</t>
  </si>
  <si>
    <t>Принтер  Ganon  LBP-6000</t>
  </si>
  <si>
    <t>Потребує заправки і чистки картриджа</t>
  </si>
  <si>
    <t>Не працює акт додається</t>
  </si>
  <si>
    <t>Автомобіль ВАЗ 2105</t>
  </si>
  <si>
    <t>Акт про несправність додається</t>
  </si>
  <si>
    <t>Шафи</t>
  </si>
  <si>
    <t>Комп'ютерна техніка (монітор SAMSUNG,  сист. блок LG) бух</t>
  </si>
  <si>
    <t>Комп'ютер (клавіт не прац. мишка не прац. монітор LG E194.2C BNA 2013/02, безперебійник) секр.</t>
  </si>
  <si>
    <t xml:space="preserve">Інформаційний стенд ЦЗ </t>
  </si>
  <si>
    <t>Магнітофон</t>
  </si>
  <si>
    <t>Принтер HP LaserJet 1020 бух.</t>
  </si>
  <si>
    <t>Принтер</t>
  </si>
  <si>
    <t>Столи</t>
  </si>
  <si>
    <t>Стільці</t>
  </si>
  <si>
    <t>Сейфи</t>
  </si>
  <si>
    <t>Скатерть плюшова</t>
  </si>
  <si>
    <t>Світильник</t>
  </si>
  <si>
    <t>Штори</t>
  </si>
  <si>
    <t>Карнізи</t>
  </si>
  <si>
    <t>Дзеркало</t>
  </si>
  <si>
    <t xml:space="preserve">Доріжка килимова </t>
  </si>
  <si>
    <t>Полове покриття</t>
  </si>
  <si>
    <t>Факел обрядовий</t>
  </si>
  <si>
    <t>Тумбочка</t>
  </si>
  <si>
    <t>Вішалка</t>
  </si>
  <si>
    <t>Ваза кришталева</t>
  </si>
  <si>
    <t>Бокали кришталеві</t>
  </si>
  <si>
    <t>Графин</t>
  </si>
  <si>
    <t xml:space="preserve">Електролічильник </t>
  </si>
  <si>
    <t>Тюль на вікна</t>
  </si>
  <si>
    <t>Вогнегасник</t>
  </si>
  <si>
    <t>Фасадна табличка</t>
  </si>
  <si>
    <t>Телефонний апарат</t>
  </si>
  <si>
    <t>Килимова доріжка</t>
  </si>
  <si>
    <t xml:space="preserve">Стілець на колещатах </t>
  </si>
  <si>
    <t>Сканер</t>
  </si>
  <si>
    <t>Стіл комп'ютерний</t>
  </si>
  <si>
    <t>Коврик половий</t>
  </si>
  <si>
    <t>Радіатор (камін)</t>
  </si>
  <si>
    <t>Обладнання для підключення до мережі інтернет (Vodafone 380669269423)</t>
  </si>
  <si>
    <t>Флешка з додатковим захистом інформації Token</t>
  </si>
  <si>
    <t>Стілець офісний</t>
  </si>
  <si>
    <t>Стільці офісні</t>
  </si>
  <si>
    <t>Скатертина</t>
  </si>
  <si>
    <t>Машинка рах. Brilliant</t>
  </si>
  <si>
    <t>шт..</t>
  </si>
  <si>
    <t>52.75</t>
  </si>
  <si>
    <t>63.28</t>
  </si>
  <si>
    <t>107.94</t>
  </si>
  <si>
    <t>10.0</t>
  </si>
  <si>
    <t>8.0</t>
  </si>
  <si>
    <t>Принтер DocuPrint P8ex</t>
  </si>
  <si>
    <t>Безперебійник GCM (бух.)</t>
  </si>
  <si>
    <t>Принтер 3 в 1 HP Deskiet 1510</t>
  </si>
  <si>
    <t>Непр.</t>
  </si>
  <si>
    <t>Потребує заправки</t>
  </si>
  <si>
    <t>Не працює,акт додається</t>
  </si>
  <si>
    <t>Не працює модем,інше обл.в роб.стані</t>
  </si>
  <si>
    <t>Свідоцтво на право власності на нерухоме майно №7546(адмінбудинок з господарськими приміщеннями для зберігання палива та туалетом</t>
  </si>
  <si>
    <t>Свідоцтво на право власності на нерухоме майно №7545 нежиле приміщення, два бокси (гаражі) з котельнею(підсобне приміщ.-власність)</t>
  </si>
  <si>
    <t>Свідоцтво про реєстрацію транспортного засобу автомобіль АМ5800 АТ від 22.12.2012р.</t>
  </si>
  <si>
    <t>Акт прийому -передачі стаціонарних та переносних виборчих скриньок</t>
  </si>
  <si>
    <t>Документи по роздержавленню</t>
  </si>
  <si>
    <t>Розпис за видами грошових коштів, які передані з рахунків Горинського сільського бюджету Малинському міському бюджету.</t>
  </si>
  <si>
    <t>Акти про несправність матеріальних цінностей</t>
  </si>
  <si>
    <t>Договір між Горинською сільською радою та ПАТ "Укртелеком" на опалення приміщення АТС від 28.12.2011 р.</t>
  </si>
  <si>
    <t>Слобідка</t>
  </si>
  <si>
    <t>Ксерокс Canon</t>
  </si>
  <si>
    <t>Діброва</t>
  </si>
  <si>
    <t>Технічний паспорт ІОС212745 на автомобіль "Волга" Номер шасі ХТНЗ 10290S0297403</t>
  </si>
  <si>
    <t>Договір №105 АТ "Житомиробленерго" про надання послуг з розподілу (передачі) електричної енергії</t>
  </si>
  <si>
    <t>Сарай сільської ради</t>
  </si>
  <si>
    <t xml:space="preserve">Металева огорожа </t>
  </si>
  <si>
    <t xml:space="preserve">Туалет </t>
  </si>
  <si>
    <t>Компютер з уіма складовими ASUS</t>
  </si>
  <si>
    <t>Ноутбук  Lenovo В590</t>
  </si>
  <si>
    <t>МФО Canon MF 4410</t>
  </si>
  <si>
    <t>Копіювальний апарат Canon FS228</t>
  </si>
  <si>
    <t>Велосипед Ардис  (соціальному робітнику)</t>
  </si>
  <si>
    <t>Автомобіль «Волга»</t>
  </si>
  <si>
    <t>Стіл двохтумбовий</t>
  </si>
  <si>
    <t>Шкаф книжний під склом</t>
  </si>
  <si>
    <t>Стіл учнівський</t>
  </si>
  <si>
    <t xml:space="preserve">Вішалка </t>
  </si>
  <si>
    <t xml:space="preserve">Тумбочка </t>
  </si>
  <si>
    <t>Стенка Франк</t>
  </si>
  <si>
    <t>Люстри</t>
  </si>
  <si>
    <t>Люстри обрядовий</t>
  </si>
  <si>
    <t>Електролічильник СО-ЄЗ05Р</t>
  </si>
  <si>
    <t>Телефон Tesla</t>
  </si>
  <si>
    <t>сейф</t>
  </si>
  <si>
    <t>Котел КЧМ</t>
  </si>
  <si>
    <t>Модем з комплектуючими Novatel MIFI5510L</t>
  </si>
  <si>
    <t>Стільці мягкі</t>
  </si>
  <si>
    <t>Токени електроні підписи казначейські</t>
  </si>
  <si>
    <t>Шт</t>
  </si>
  <si>
    <t>Ст.Вороб"ї</t>
  </si>
  <si>
    <t>Договір №114 від13.06.2014р. Житомиробленерго</t>
  </si>
  <si>
    <t>Персональний комп"ютер</t>
  </si>
  <si>
    <t>Принтер Canon</t>
  </si>
  <si>
    <t>Справа  на 18/100 1-го поверху адмінприміщення сільської ради вул.Молодіжна, 4 с.Малинівка</t>
  </si>
  <si>
    <t>Малинівка</t>
  </si>
  <si>
    <t>Свідоцтво №7595 на право власності на нерухоме майно (будівля адмінбудинку)</t>
  </si>
  <si>
    <t>Частина першого поверху адміністративного приміщення сільської ради</t>
  </si>
  <si>
    <t>Будиночок деревяний (пересувний) тимчас.споруда</t>
  </si>
  <si>
    <t>мультимедійний проектор з екраном</t>
  </si>
  <si>
    <t>ноутбук Аsus 17,3</t>
  </si>
  <si>
    <t>ноутбук HP</t>
  </si>
  <si>
    <t>КомпютерIntel P4 з монітором</t>
  </si>
  <si>
    <t>компютер HP (Ноутбук) стрсл 15р.</t>
  </si>
  <si>
    <t>Системний блок компютераSemtron 2,8</t>
  </si>
  <si>
    <t>Монітор Samtron 76E, 17"</t>
  </si>
  <si>
    <t>Монітор LG  TFT 19"</t>
  </si>
  <si>
    <t>пилосос Самсунг 1,6</t>
  </si>
  <si>
    <t>принтер Canon БФУ 3010</t>
  </si>
  <si>
    <t>Принтер Кенон  БФП 3000</t>
  </si>
  <si>
    <t>Принтер Кенон  LBP 6310</t>
  </si>
  <si>
    <t>Ксерокс Canon 6030</t>
  </si>
  <si>
    <t>Багатофункціональний пристрій  Canon MF3228</t>
  </si>
  <si>
    <t>МФУ Canon Pixma MG 5540</t>
  </si>
  <si>
    <t>система відеоспостереження</t>
  </si>
  <si>
    <t xml:space="preserve">система оповіщення </t>
  </si>
  <si>
    <t>Телефон-Факс "Panasonic KX-FP 207"</t>
  </si>
  <si>
    <t>Холодильник "Днепр-243"</t>
  </si>
  <si>
    <t>Комплект меблів "Станіслав"</t>
  </si>
  <si>
    <t>Комплект стелажів архіву</t>
  </si>
  <si>
    <t>Машинка друкарська "Ятрань"</t>
  </si>
  <si>
    <t>Шафа-стінка</t>
  </si>
  <si>
    <t>Комплект меблів керівника</t>
  </si>
  <si>
    <t>Печатка  гербова "Малинівська сільська рада"</t>
  </si>
  <si>
    <t>Штамп "Малинівська сільська рада"</t>
  </si>
  <si>
    <t xml:space="preserve">Штамп 2016 секретаря </t>
  </si>
  <si>
    <t>Печатка державного реєстратора</t>
  </si>
  <si>
    <t>Журнал обліку печаток та штампів</t>
  </si>
  <si>
    <t xml:space="preserve">адаптер </t>
  </si>
  <si>
    <t>АДАПТЕР</t>
  </si>
  <si>
    <t>адаптер-мережева плата</t>
  </si>
  <si>
    <t>Блок безперебійного живлення</t>
  </si>
  <si>
    <t>бокс для скріпок з магнітом</t>
  </si>
  <si>
    <t>Бра</t>
  </si>
  <si>
    <t>ваза керамічна з квітами</t>
  </si>
  <si>
    <t>відро 12л</t>
  </si>
  <si>
    <t>Відро емальоване</t>
  </si>
  <si>
    <t>відро з віджимом</t>
  </si>
  <si>
    <t>відро пластик 10 л</t>
  </si>
  <si>
    <t xml:space="preserve">Вішалка   </t>
  </si>
  <si>
    <t>Вішалка деревяна</t>
  </si>
  <si>
    <t>Вішалка залізна</t>
  </si>
  <si>
    <t>Вогнегасник порошковий ВП-5 (з) (ОП-5) 2018</t>
  </si>
  <si>
    <t>Гардини для обрядової 15</t>
  </si>
  <si>
    <t>Гардини для обрядової 9,5</t>
  </si>
  <si>
    <t>Годинник</t>
  </si>
  <si>
    <t>Горщик під вазон</t>
  </si>
  <si>
    <t>горщики для вазонів</t>
  </si>
  <si>
    <t xml:space="preserve">дирокол 20ар </t>
  </si>
  <si>
    <t>Дирокол гол.</t>
  </si>
  <si>
    <t>Дироколсекр</t>
  </si>
  <si>
    <t>Дирокопробивачбухгземлвп</t>
  </si>
  <si>
    <t>Діркопробивач ВМ4002 бухг</t>
  </si>
  <si>
    <t>Діркопробивач ВМ4002 реєстр</t>
  </si>
  <si>
    <t>Доріжка коврова 13 м обряд</t>
  </si>
  <si>
    <t>Дрель "Темп"</t>
  </si>
  <si>
    <t>електросамовар</t>
  </si>
  <si>
    <t>електрочайник MG-522/1,7л диск</t>
  </si>
  <si>
    <t>Жалюзі 6,16м2 секр</t>
  </si>
  <si>
    <t>жалюзі к.гол.</t>
  </si>
  <si>
    <t>Замок навісний</t>
  </si>
  <si>
    <t>засіб КЗІ SECURE TOKEN-337K</t>
  </si>
  <si>
    <t>засіб криптографічного захисту "державного реєстратора"</t>
  </si>
  <si>
    <t xml:space="preserve">калькулятор </t>
  </si>
  <si>
    <t>Калькулятор  DAYMON</t>
  </si>
  <si>
    <t>Калькулятор YGANO</t>
  </si>
  <si>
    <t>Карніз</t>
  </si>
  <si>
    <t>Каструля</t>
  </si>
  <si>
    <t>Каталожний ящик</t>
  </si>
  <si>
    <t>килим 2*5 земл</t>
  </si>
  <si>
    <t>Килимова доріжка коридор</t>
  </si>
  <si>
    <t>Килимове покриття зелене</t>
  </si>
  <si>
    <t>Килимове покриття коричневе</t>
  </si>
  <si>
    <t>Корзина для сміття</t>
  </si>
  <si>
    <t>Корзина для сміття сітка пластик</t>
  </si>
  <si>
    <t>корзини для сміття</t>
  </si>
  <si>
    <t>крісло керівника</t>
  </si>
  <si>
    <t>Крісло мяке</t>
  </si>
  <si>
    <t>крісло офісне</t>
  </si>
  <si>
    <t>Крісло-вертушка</t>
  </si>
  <si>
    <t>Ламбрикен</t>
  </si>
  <si>
    <t>лічильник НІК 2301</t>
  </si>
  <si>
    <t>лоток вертикальний</t>
  </si>
  <si>
    <t>лоток горизонт метал</t>
  </si>
  <si>
    <t>Лоток для бумаг</t>
  </si>
  <si>
    <t>лоток металевий</t>
  </si>
  <si>
    <t>лоток чорний</t>
  </si>
  <si>
    <t>Люстра</t>
  </si>
  <si>
    <t>люстра</t>
  </si>
  <si>
    <t>Магнітофон Panasonic</t>
  </si>
  <si>
    <t>Мережева плата USB синя</t>
  </si>
  <si>
    <t>Мікрохвильова піч</t>
  </si>
  <si>
    <t>мойка 60*60</t>
  </si>
  <si>
    <t>монітор tftsamsung</t>
  </si>
  <si>
    <t>мультиварка</t>
  </si>
  <si>
    <t>Обігрівач Aurora</t>
  </si>
  <si>
    <t>Обігрівач Saturn</t>
  </si>
  <si>
    <t>Палас сес.  14м.</t>
  </si>
  <si>
    <t>переноска 10м</t>
  </si>
  <si>
    <t>переноска 2 м</t>
  </si>
  <si>
    <t>Переноска 3</t>
  </si>
  <si>
    <t>пилосос Grunhelm</t>
  </si>
  <si>
    <t>Пилосос  Gorenjevc 2102 bcyiv</t>
  </si>
  <si>
    <t>піднос</t>
  </si>
  <si>
    <t>підставка "Карусель"</t>
  </si>
  <si>
    <t>підставка для ручок на 6 од карусель</t>
  </si>
  <si>
    <t>підставка до графіна</t>
  </si>
  <si>
    <t>Принтер Canon 2900</t>
  </si>
  <si>
    <t xml:space="preserve">Принтер Canon LPB-6030 </t>
  </si>
  <si>
    <t>Принтер БФ Canon MG 5140</t>
  </si>
  <si>
    <t>принтер Еpson</t>
  </si>
  <si>
    <t>принтер мфу (реєстр) HP 1132</t>
  </si>
  <si>
    <t>прожектор 50В</t>
  </si>
  <si>
    <t>роутерnetis</t>
  </si>
  <si>
    <t>світильник архів, склад</t>
  </si>
  <si>
    <t>Скатертина на обрядовий стіл</t>
  </si>
  <si>
    <t>Стенд на пвх 100*120 см</t>
  </si>
  <si>
    <t>Степлер №10 ВМ 4030</t>
  </si>
  <si>
    <t>Степлер №10 ВМ 4127</t>
  </si>
  <si>
    <t>Степлер №10 ВМ4127</t>
  </si>
  <si>
    <t>Степлер великий</t>
  </si>
  <si>
    <t>Стіл обрядовий</t>
  </si>
  <si>
    <t>Стіл однотумбовий</t>
  </si>
  <si>
    <t>Стіл полірований</t>
  </si>
  <si>
    <t>стілець мякий</t>
  </si>
  <si>
    <t>Стілець п\м</t>
  </si>
  <si>
    <t>Стілець шкіряний</t>
  </si>
  <si>
    <t>Стільці ISO</t>
  </si>
  <si>
    <t>Стільці офісні 1 перед в бібл</t>
  </si>
  <si>
    <t>Стільці театральні</t>
  </si>
  <si>
    <t>Столик</t>
  </si>
  <si>
    <t>Столик з лози</t>
  </si>
  <si>
    <t>стремянка</t>
  </si>
  <si>
    <t>Телефон-радіо "Panasonic RNK6 100 2ZA"</t>
  </si>
  <si>
    <t>Телефон-радіо "Panasonic КХ-Т6 1311 VA"</t>
  </si>
  <si>
    <t>термометр безконтактний</t>
  </si>
  <si>
    <t>Тонометр микролайф</t>
  </si>
  <si>
    <t>тумба кухонна 60</t>
  </si>
  <si>
    <t>Тюль</t>
  </si>
  <si>
    <t>Тюль 11м</t>
  </si>
  <si>
    <t>Тюль рожева 5м</t>
  </si>
  <si>
    <t>умивальник з тумбочкою</t>
  </si>
  <si>
    <t>унітаз</t>
  </si>
  <si>
    <t>Факел для свічок</t>
  </si>
  <si>
    <t>Флеш-пам'ять 4 Gb 300</t>
  </si>
  <si>
    <t>Флеш-пам'ять 4 Gb 330</t>
  </si>
  <si>
    <t>флеш-пам'ять usb 16Gb</t>
  </si>
  <si>
    <t>флеш-пам'ять USB 4Gb</t>
  </si>
  <si>
    <t>Флеш-пам'ять usb 64Gb</t>
  </si>
  <si>
    <t>флеш-пам'ять USB 8Gb</t>
  </si>
  <si>
    <t>фото-рамка 21*30</t>
  </si>
  <si>
    <t>Фото-Рамки</t>
  </si>
  <si>
    <t>Фужер</t>
  </si>
  <si>
    <t>чашки набір</t>
  </si>
  <si>
    <t>ялинка штучна</t>
  </si>
  <si>
    <t>Шафа книжкова</t>
  </si>
  <si>
    <t>Шафа книжкова залізна</t>
  </si>
  <si>
    <t>Штори для обрядової, пар</t>
  </si>
  <si>
    <t>Шафа 3-х дв</t>
  </si>
  <si>
    <t>газова плита</t>
  </si>
  <si>
    <t>газовий балон</t>
  </si>
  <si>
    <t>таганок</t>
  </si>
  <si>
    <t>11138116(1-4)</t>
  </si>
  <si>
    <t> Перезарядка 12.2020р</t>
  </si>
  <si>
    <t> Токени для казначейства</t>
  </si>
  <si>
    <t> Токен держреєстратора</t>
  </si>
  <si>
    <t> аварійне</t>
  </si>
  <si>
    <t xml:space="preserve"> Не працює </t>
  </si>
  <si>
    <t>  Не працює</t>
  </si>
  <si>
    <t>Інформаційно-стендове обладнання (Малинського міського центру зайнятості)</t>
  </si>
  <si>
    <t>Печатка виборчої комісії</t>
  </si>
  <si>
    <t>Акт від 29.02.2008</t>
  </si>
  <si>
    <t>договір-акт 10.11.10р.</t>
  </si>
  <si>
    <t>Папір офісний, уп</t>
  </si>
  <si>
    <t>Прапори, шт</t>
  </si>
  <si>
    <t>уп</t>
  </si>
  <si>
    <t>мебель кабінетна (набір столів-2 шт)</t>
  </si>
  <si>
    <t>шкаф</t>
  </si>
  <si>
    <t>комп'ютер SAMTON 76E та комплектуючі</t>
  </si>
  <si>
    <t>котел твердопаливний "Корді"</t>
  </si>
  <si>
    <t>ноутбук DeII</t>
  </si>
  <si>
    <t>шкаф книжний</t>
  </si>
  <si>
    <t>вешалка</t>
  </si>
  <si>
    <t>тумба під телевізор</t>
  </si>
  <si>
    <t>стіл 1-но тумб.</t>
  </si>
  <si>
    <t>стіл 2-х тумб.</t>
  </si>
  <si>
    <t>стільці п/м</t>
  </si>
  <si>
    <t>підставка під бюст</t>
  </si>
  <si>
    <t>дорожка коврова червона</t>
  </si>
  <si>
    <t>дорожка коврова зелена</t>
  </si>
  <si>
    <t>дорожка червона</t>
  </si>
  <si>
    <t>дорожка</t>
  </si>
  <si>
    <t>палас</t>
  </si>
  <si>
    <t>коврик 2х3</t>
  </si>
  <si>
    <t>карнізи</t>
  </si>
  <si>
    <t>карнізи дерев'яні по 2м</t>
  </si>
  <si>
    <t>карніза дерев'яна 4м</t>
  </si>
  <si>
    <t>занавесі портьєрні</t>
  </si>
  <si>
    <t>светильники</t>
  </si>
  <si>
    <t>телефон "Русь-28"</t>
  </si>
  <si>
    <t>дзеркало</t>
  </si>
  <si>
    <t>вивіска</t>
  </si>
  <si>
    <t>ел.лічильник СО-ЗА О9Р</t>
  </si>
  <si>
    <t>штамп кутовий</t>
  </si>
  <si>
    <t>штамп технічний</t>
  </si>
  <si>
    <t>ваза для квітів</t>
  </si>
  <si>
    <t>замок навісний</t>
  </si>
  <si>
    <t>прапор України</t>
  </si>
  <si>
    <t>тюль</t>
  </si>
  <si>
    <t>стільці театральні</t>
  </si>
  <si>
    <t>дорожка 4,5х2,1</t>
  </si>
  <si>
    <t>калькулятор Brilliant BS-555</t>
  </si>
  <si>
    <t>крісло м'ягке</t>
  </si>
  <si>
    <t>вогнегасник  ОУЗ</t>
  </si>
  <si>
    <t>вогнегасник порошковий</t>
  </si>
  <si>
    <t>принтер НР Laser H1005</t>
  </si>
  <si>
    <t>лампочка "Економка"</t>
  </si>
  <si>
    <t>флешка ADATA СОО8/8GB</t>
  </si>
  <si>
    <t>флешка Tpanscend 8GB</t>
  </si>
  <si>
    <t>мишка</t>
  </si>
  <si>
    <t>пилосос Samsung</t>
  </si>
  <si>
    <t>відро оцинк.</t>
  </si>
  <si>
    <t>відро педальне</t>
  </si>
  <si>
    <t>печать</t>
  </si>
  <si>
    <t>коврик обрядовий</t>
  </si>
  <si>
    <t>Іванівка</t>
  </si>
  <si>
    <t>Бумага офісна</t>
  </si>
  <si>
    <t>Приміщення сільськ. Ради</t>
  </si>
  <si>
    <t>Сарай сільськ. Ради</t>
  </si>
  <si>
    <t>Б.Вороб"ї</t>
  </si>
  <si>
    <t>Палас 2х3</t>
  </si>
  <si>
    <t>Стінка меблева</t>
  </si>
  <si>
    <t>Принтер-копір-сканер</t>
  </si>
  <si>
    <t>Принтер «Кенон»</t>
  </si>
  <si>
    <t>Сейфи метал</t>
  </si>
  <si>
    <t>Стіл двох тумб</t>
  </si>
  <si>
    <t>Стіл одно тумб</t>
  </si>
  <si>
    <t>Тумба під бюст</t>
  </si>
  <si>
    <t>Шафи книжкові</t>
  </si>
  <si>
    <t>Штори білі</t>
  </si>
  <si>
    <t>Вішалка одеж</t>
  </si>
  <si>
    <t>Сцена актовий зал</t>
  </si>
  <si>
    <t>Совок мусорний</t>
  </si>
  <si>
    <t>Стільці металеві мякі</t>
  </si>
  <si>
    <t>Крісло офісне</t>
  </si>
  <si>
    <t>Блок безпер.живл</t>
  </si>
  <si>
    <t>Реєстратор А4</t>
  </si>
  <si>
    <t>Компл «інтертелеком</t>
  </si>
  <si>
    <t>Принтер Рікон</t>
  </si>
  <si>
    <t>Токени</t>
  </si>
  <si>
    <t>Відро метал</t>
  </si>
  <si>
    <t>Швабра Лапша</t>
  </si>
  <si>
    <t>Бра на стінку</t>
  </si>
  <si>
    <t>Люстра актов.зал</t>
  </si>
  <si>
    <t>Електрочайник</t>
  </si>
  <si>
    <t>USB флешка</t>
  </si>
  <si>
    <t>USB хаб</t>
  </si>
  <si>
    <t>Подовжувач 3м</t>
  </si>
  <si>
    <t>Ноутбук Делл</t>
  </si>
  <si>
    <t>Ноутбук HP</t>
  </si>
  <si>
    <t>133.50</t>
  </si>
  <si>
    <t>56.50</t>
  </si>
  <si>
    <t>20.50</t>
  </si>
  <si>
    <t>143.50</t>
  </si>
  <si>
    <t>22.50</t>
  </si>
  <si>
    <t>189.50</t>
  </si>
  <si>
    <t>Подовжувач с\р</t>
  </si>
  <si>
    <t>Замки висячі с\р</t>
  </si>
  <si>
    <t>Граблі метал.с\р</t>
  </si>
  <si>
    <t>Буда Вороб"ї</t>
  </si>
  <si>
    <t>Договір оренди приміщення під АТС</t>
  </si>
  <si>
    <t>Будинок кирп. обкладений плиткою критий шифером</t>
  </si>
  <si>
    <t>Сарай цегляний</t>
  </si>
  <si>
    <t>Туалет цегляний обкладений. плиткою</t>
  </si>
  <si>
    <t>Сарай цегляний критий шифером</t>
  </si>
  <si>
    <t>шт.</t>
  </si>
  <si>
    <t>Ворсівка</t>
  </si>
  <si>
    <t>Принтер MF4018</t>
  </si>
  <si>
    <t>Кондиціонер</t>
  </si>
  <si>
    <t>Котел газовий "Житомир"</t>
  </si>
  <si>
    <t>Ксерокс Epson L-220</t>
  </si>
  <si>
    <t>Комп»терне обладнання(монітор LOS, системний блок ASET, клавіатура KB27 )</t>
  </si>
  <si>
    <t>Комп»терне обладнання (монітор Hannf, системний блок Degitai, клавіатура )</t>
  </si>
  <si>
    <t>Газовий конвектор Demrad</t>
  </si>
  <si>
    <t>Ноутбук Asus x550</t>
  </si>
  <si>
    <t>Лазерна друкарка А-4 HP LaserJet P2035</t>
  </si>
  <si>
    <t>Котел твердопаливний Віадрус-Геркулес У-22</t>
  </si>
  <si>
    <t>Димохід на твердопаливний котел</t>
  </si>
  <si>
    <t>Автомобіль Volkswagen T4</t>
  </si>
  <si>
    <t>Коврик-палас</t>
  </si>
  <si>
    <t>Книжний стелаж</t>
  </si>
  <si>
    <t>Проектна документація  на капітальний ремонт будівлі сільської ради с. Ворсівка</t>
  </si>
  <si>
    <t>Штамп</t>
  </si>
  <si>
    <t>Стільці напівм»ягкі</t>
  </si>
  <si>
    <t>Столи 2-х тумбові</t>
  </si>
  <si>
    <t>Столи 1-х тумбові</t>
  </si>
  <si>
    <t>Книжна шафа</t>
  </si>
  <si>
    <t>Шафа закрита</t>
  </si>
  <si>
    <t>Журнальний столик</t>
  </si>
  <si>
    <t>Вішалка дерев»яна</t>
  </si>
  <si>
    <t>Дорожка ковр.в обр.ком.</t>
  </si>
  <si>
    <t>Стіл офісний</t>
  </si>
  <si>
    <t>Телефон TESLA</t>
  </si>
  <si>
    <t>Ваза фарфорова</t>
  </si>
  <si>
    <t>Насос</t>
  </si>
  <si>
    <t>Світильник «Бра»</t>
  </si>
  <si>
    <t>Світильник 3-х рогож.</t>
  </si>
  <si>
    <t>Світильник плафон</t>
  </si>
  <si>
    <t>Тумба під факел</t>
  </si>
  <si>
    <t>Коврик</t>
  </si>
  <si>
    <t>Папки</t>
  </si>
  <si>
    <t>Портрет Президента</t>
  </si>
  <si>
    <t>Скринька для голосування</t>
  </si>
  <si>
    <t>Скринька для голосування малі</t>
  </si>
  <si>
    <t>Жалюзі</t>
  </si>
  <si>
    <t>Наглядна агітація</t>
  </si>
  <si>
    <t>Квіти «Гірлянда»</t>
  </si>
  <si>
    <t>Герб с. Ворсівка</t>
  </si>
  <si>
    <t>Герб України</t>
  </si>
  <si>
    <t>Газовий лічильник "САМГАЗ"</t>
  </si>
  <si>
    <t>Покривало похоронне</t>
  </si>
  <si>
    <t>Вивіска фасадна</t>
  </si>
  <si>
    <t>Вогнегасник ВП-5</t>
  </si>
  <si>
    <t>Відро оцинковане</t>
  </si>
  <si>
    <t>Лопата снігова</t>
  </si>
  <si>
    <t>Печатка d/40-2   з осн. IDEAL d/40</t>
  </si>
  <si>
    <t>Решітка вхідна</t>
  </si>
  <si>
    <t>Решітка віконна</t>
  </si>
  <si>
    <t>Калькулятор  Brilliant BS-7722</t>
  </si>
  <si>
    <t>Багатофункціональний пристрій</t>
  </si>
  <si>
    <t>Засіб КЗІ "SecureToken"</t>
  </si>
  <si>
    <t>Принтер Canon -6030</t>
  </si>
  <si>
    <t>Роутер</t>
  </si>
  <si>
    <t>Мишка A4Tech OP-720</t>
  </si>
  <si>
    <t>Сетевая карта wi-fi TP-Link TL-WN722N</t>
  </si>
  <si>
    <t>Клавіатура VINGA</t>
  </si>
  <si>
    <t>Акумулятор АКБ Forse 6CT-74A3 Євро</t>
  </si>
  <si>
    <t>Токіни</t>
  </si>
  <si>
    <t>Електроконвектор Леміра 1,5 квт</t>
  </si>
  <si>
    <t>м.</t>
  </si>
  <si>
    <t>Дрова паливні</t>
  </si>
  <si>
    <t>м.куб.</t>
  </si>
  <si>
    <t>Акумулятор до автомобіля</t>
  </si>
  <si>
    <t>Картридж для принтера</t>
  </si>
  <si>
    <t>Труби поліетил.</t>
  </si>
  <si>
    <t>Вивіска виборчої дільниці</t>
  </si>
  <si>
    <t>Медаль «Гал-1» «Почесний громадянин» з футляром</t>
  </si>
  <si>
    <t>Медаль «Орбіта» «За особливі заслуги»  з футляром</t>
  </si>
  <si>
    <t>Документи, копії звітів, протоколи комісії на оплату  листів непрацездатності з питань соціального страхування (2015-2020 роки)</t>
  </si>
  <si>
    <t>Книга доходів сільської ради (2017-2020 роки)</t>
  </si>
  <si>
    <t>Картки аналітичного обліку (2017-2020 роки):</t>
  </si>
  <si>
    <t>- касових видатків</t>
  </si>
  <si>
    <t>-фактичних видатків</t>
  </si>
  <si>
    <t>Книга обліку основних засобів (2017-2020 роки)</t>
  </si>
  <si>
    <t>Книга обліку господарського майна і матеріалів (2017-2020 роки)</t>
  </si>
  <si>
    <t>Первинні документи і додатки до них, що  фіксують факт виконання господарських операцій і є підставою для  записів у реєстрах бухгалтерського обліку та податкових  записах (касові, банківські документи, повідомлення банків і переказні вимоги, виписки банків,  табелі,  квитанції й накладні з обліку товарно – матеріальних цінностей , авансові звіти та ін.)  (2017-2020 роки)</t>
  </si>
  <si>
    <t>Книга журнал – головна  (2017-2020 роки)</t>
  </si>
  <si>
    <t>Акти документальних ревізій і перевірок бюджетно – фінансової діяльності виконкому селищної ради (2018-2020 роки)</t>
  </si>
  <si>
    <t>Розрахункові відомості на виплату зарплати працівникам сільської ради (2017-2020 роки)</t>
  </si>
  <si>
    <t>Договори, угоди</t>
  </si>
  <si>
    <t>Протоколи,звіти укладених договорів на закупівельному майданчику 2020 року</t>
  </si>
  <si>
    <t>Будинок сільської ради</t>
  </si>
  <si>
    <t>Хлів</t>
  </si>
  <si>
    <t>Туалет</t>
  </si>
  <si>
    <t>Ксаверів</t>
  </si>
  <si>
    <t>Монітор TFT22 Philips 220c</t>
  </si>
  <si>
    <t>Процессор АМ 52 maX</t>
  </si>
  <si>
    <t>Принтер Canon LBP -2620</t>
  </si>
  <si>
    <t>Комп,ютерний комплектAMD  Athin11x2</t>
  </si>
  <si>
    <t>Принтер Canon LBP -2900</t>
  </si>
  <si>
    <t>КсероксCANON</t>
  </si>
  <si>
    <t>Модем U600FCC-XHG-U600</t>
  </si>
  <si>
    <t>Сканер EPSON</t>
  </si>
  <si>
    <t>Набор меблів</t>
  </si>
  <si>
    <t>Котел  опалюальний "Кедр"</t>
  </si>
  <si>
    <t>Палас</t>
  </si>
  <si>
    <t>Доріжка коврова</t>
  </si>
  <si>
    <t>Штори для вікон</t>
  </si>
  <si>
    <t>Телефон</t>
  </si>
  <si>
    <t>Трибуна мала</t>
  </si>
  <si>
    <t>Стол аудиторский</t>
  </si>
  <si>
    <t xml:space="preserve">Стільці </t>
  </si>
  <si>
    <t>Трюмо</t>
  </si>
  <si>
    <t>Стол однотумбовий</t>
  </si>
  <si>
    <t>Відро ємаліроване</t>
  </si>
  <si>
    <t>Єлектролічильник</t>
  </si>
  <si>
    <t>Корзина для квітів</t>
  </si>
  <si>
    <t>Ваза для квітів</t>
  </si>
  <si>
    <t>Модем</t>
  </si>
  <si>
    <t>Антена</t>
  </si>
  <si>
    <t>Маніпулятор "mous" lm-002</t>
  </si>
  <si>
    <t>Фасадна вивеска</t>
  </si>
  <si>
    <t>Гербова печать</t>
  </si>
  <si>
    <t>Штампи</t>
  </si>
  <si>
    <t>Технічна документація будівництва приміщення сільсбкої ради</t>
  </si>
  <si>
    <t>Робочий проект газопостачання приміщення сільської ради</t>
  </si>
  <si>
    <t>Акт приймальної комісії на газовідведення та газопостачання приміщення сільської ради</t>
  </si>
  <si>
    <t>Приміщення сел.ради</t>
  </si>
  <si>
    <t>Факс Panasonic</t>
  </si>
  <si>
    <t>Копіювальний апарат Canon FC214 S</t>
  </si>
  <si>
    <t>Телевізор JVC</t>
  </si>
  <si>
    <t>Комп'ютер LG</t>
  </si>
  <si>
    <t>Котел Житомир " 2 шт.</t>
  </si>
  <si>
    <t>10460011/1/2</t>
  </si>
  <si>
    <t>Холодильник Донбас</t>
  </si>
  <si>
    <t>Лазерний принтер Canon</t>
  </si>
  <si>
    <t>Комп'ютер 52*32*52*</t>
  </si>
  <si>
    <t>Бойлер Ariston</t>
  </si>
  <si>
    <t>Монітор Hanns-G</t>
  </si>
  <si>
    <t>Генератор 5 кВт</t>
  </si>
  <si>
    <t>МФУ НР laser</t>
  </si>
  <si>
    <t>Монітор 19" Samsung 943 NW</t>
  </si>
  <si>
    <t>Ноутбук DELL</t>
  </si>
  <si>
    <t>Стінка книжкова</t>
  </si>
  <si>
    <t>Килим набивний 3*4</t>
  </si>
  <si>
    <t>Стінка-конструктор</t>
  </si>
  <si>
    <t>Тумба під квіти</t>
  </si>
  <si>
    <t>Трибуна</t>
  </si>
  <si>
    <t>Килим набивний 4,7*3,7</t>
  </si>
  <si>
    <t>Стінка офісна</t>
  </si>
  <si>
    <t>Двері вхідні</t>
  </si>
  <si>
    <t>Стіл засідань</t>
  </si>
  <si>
    <t>Комплект меблів</t>
  </si>
  <si>
    <t>Автомобіль ВАЗ-21043</t>
  </si>
  <si>
    <t>Маршрутизатор TP-Link</t>
  </si>
  <si>
    <t>Комутатор Svitch</t>
  </si>
  <si>
    <t>Мережевий wi-fi адаптер</t>
  </si>
  <si>
    <t>Прапори</t>
  </si>
  <si>
    <t>Багатофункціональний пристрій HP Laser Jet Pro MFP M26a</t>
  </si>
  <si>
    <t>Сосна пушиста 2,5м</t>
  </si>
  <si>
    <t>Дирокол</t>
  </si>
  <si>
    <t>Клавіатура Sven</t>
  </si>
  <si>
    <t>Набір ключів</t>
  </si>
  <si>
    <t>Табличка інформац.</t>
  </si>
  <si>
    <t xml:space="preserve">Телефонний апарат </t>
  </si>
  <si>
    <t>Часи</t>
  </si>
  <si>
    <t>Стіл (каса)</t>
  </si>
  <si>
    <t>Стіл 2-х тумбний</t>
  </si>
  <si>
    <t>Стіл 1-тумбний</t>
  </si>
  <si>
    <t>Стіл (депутатська)</t>
  </si>
  <si>
    <t>Крісла театральні</t>
  </si>
  <si>
    <t>Шафа 2-х дверна</t>
  </si>
  <si>
    <t>Люстра "Оксамит"</t>
  </si>
  <si>
    <t>Люстра "Зірка"</t>
  </si>
  <si>
    <t>Люстра "Сніжинка"</t>
  </si>
  <si>
    <t>Люстра у вестибюлі</t>
  </si>
  <si>
    <t>Антресолі настінні</t>
  </si>
  <si>
    <t>Доріжки</t>
  </si>
  <si>
    <t>Доріжки (каса)</t>
  </si>
  <si>
    <t>Доріжка коричнева</t>
  </si>
  <si>
    <t>Доріжка червона</t>
  </si>
  <si>
    <t>Горщики під вазони</t>
  </si>
  <si>
    <t>Факел</t>
  </si>
  <si>
    <t>Ваза скляна</t>
  </si>
  <si>
    <t>Корзини для квітів</t>
  </si>
  <si>
    <t>Грати дверні</t>
  </si>
  <si>
    <t>Відро пластмасове</t>
  </si>
  <si>
    <t>Грати віконні</t>
  </si>
  <si>
    <t>Калькулятор Citizen</t>
  </si>
  <si>
    <t>Рушник декоративний</t>
  </si>
  <si>
    <t>Тюль капронова</t>
  </si>
  <si>
    <t>Стіл бухгалтерія</t>
  </si>
  <si>
    <t>Автомагнітола</t>
  </si>
  <si>
    <t>Автоколонки</t>
  </si>
  <si>
    <t>Тканина блакитна</t>
  </si>
  <si>
    <t>Тканина біла</t>
  </si>
  <si>
    <t>Тканина жовта</t>
  </si>
  <si>
    <t>Ваза напольна</t>
  </si>
  <si>
    <t>Підставка для телевізора</t>
  </si>
  <si>
    <t>Лічильник газу (котел)</t>
  </si>
  <si>
    <t>Карнизи</t>
  </si>
  <si>
    <t>Колонки до комп'ютера</t>
  </si>
  <si>
    <t>Клавіатура A4Tech</t>
  </si>
  <si>
    <t>Мишка (маніпулятор)</t>
  </si>
  <si>
    <t>Мережевий фільтр</t>
  </si>
  <si>
    <t>Ножиці</t>
  </si>
  <si>
    <t>Інформаційний стенд</t>
  </si>
  <si>
    <t>Стіл під комп'ютер</t>
  </si>
  <si>
    <t>Калькулятор Gaona</t>
  </si>
  <si>
    <t>Прапор</t>
  </si>
  <si>
    <t xml:space="preserve">Вогнегасник ВВК - 3,5 </t>
  </si>
  <si>
    <t>Куточок цивільної оборони</t>
  </si>
  <si>
    <t>Соняшники</t>
  </si>
  <si>
    <t>Драбина</t>
  </si>
  <si>
    <t>Стіл-полиця</t>
  </si>
  <si>
    <t>Лампи настільні</t>
  </si>
  <si>
    <t>Інформаційний щит (на дворі)</t>
  </si>
  <si>
    <t>Швабра</t>
  </si>
  <si>
    <t>Принтер Canon-2900</t>
  </si>
  <si>
    <t>Акустика</t>
  </si>
  <si>
    <t>Безперебійник</t>
  </si>
  <si>
    <t>Дриль електрична Vorskla</t>
  </si>
  <si>
    <t>Клавіатура Genius</t>
  </si>
  <si>
    <t>Кубок за краще село</t>
  </si>
  <si>
    <t>Мобільний тел.С-52-12</t>
  </si>
  <si>
    <t>Флешка 16 Gb</t>
  </si>
  <si>
    <t>Флешка 8 Gb</t>
  </si>
  <si>
    <t>Мишка</t>
  </si>
  <si>
    <t>Унітаз "Оригінал"</t>
  </si>
  <si>
    <t>Лічильник електроенергії</t>
  </si>
  <si>
    <t>Степлер</t>
  </si>
  <si>
    <t>Замок навісний гараж сел.ради</t>
  </si>
  <si>
    <t>Лоток для паперів</t>
  </si>
  <si>
    <t>м2</t>
  </si>
  <si>
    <t>Гранітне</t>
  </si>
  <si>
    <t>Договір оренди №10/14-13/368 (АТ "Райфайзен Банк Аваль")</t>
  </si>
  <si>
    <t>Договір оренди не житлового приміщення№546 від 02.08.2013 (АТ "Укрпошта")</t>
  </si>
  <si>
    <t>Системний блок disc 52x</t>
  </si>
  <si>
    <t>Блок безперервного живлення S/N 20207050304</t>
  </si>
  <si>
    <t>Монітор 19 PROVIW</t>
  </si>
  <si>
    <t>Монітор Samtron 76E</t>
  </si>
  <si>
    <t>Системний блок Celeron</t>
  </si>
  <si>
    <t>Принтер XEROX Phaser-3117</t>
  </si>
  <si>
    <t>Принтер CANON I-SENSVS</t>
  </si>
  <si>
    <t>Ноутбук hp</t>
  </si>
  <si>
    <t>Телевізор "Весна"</t>
  </si>
  <si>
    <t>Ксерокс Сanon FC-100</t>
  </si>
  <si>
    <t>Котел для опалення</t>
  </si>
  <si>
    <t>Автомобіль ЗАЗ - DAEWOO</t>
  </si>
  <si>
    <t>Полове покриття  (2 х 3м)</t>
  </si>
  <si>
    <t>Полове покриття  ( 3,5м )</t>
  </si>
  <si>
    <t>Полове покриття  ( 4м )</t>
  </si>
  <si>
    <t>Полове покриття  ( 3,7м )</t>
  </si>
  <si>
    <t>Килим ( 2 х 3м )</t>
  </si>
  <si>
    <t>Книжкова стінка</t>
  </si>
  <si>
    <t>Столи канцелярські</t>
  </si>
  <si>
    <t>Стільці м"які</t>
  </si>
  <si>
    <t>Стільці  напівм"які</t>
  </si>
  <si>
    <t>Електролічильник</t>
  </si>
  <si>
    <t>Радіотелефон</t>
  </si>
  <si>
    <t>Сканер Canon</t>
  </si>
  <si>
    <t>Монітор</t>
  </si>
  <si>
    <t>Клавіатура</t>
  </si>
  <si>
    <t>Мишка оптична</t>
  </si>
  <si>
    <t>USB розгалужувач</t>
  </si>
  <si>
    <t>Велосипед</t>
  </si>
  <si>
    <t>Устинівка</t>
  </si>
  <si>
    <t>копл.</t>
  </si>
  <si>
    <t>Папір офісний</t>
  </si>
  <si>
    <t>Файли</t>
  </si>
  <si>
    <t>Ручки кулькові</t>
  </si>
  <si>
    <t>Бензин</t>
  </si>
  <si>
    <t>Договір оренди комунального майна Устинівської с.р. від 02.05.2019 р.</t>
  </si>
  <si>
    <t>Сільська рада</t>
  </si>
  <si>
    <t>Комп’ютер з клавіатуроюSamsung943 NW</t>
  </si>
  <si>
    <t>Принтер CANON 11121E</t>
  </si>
  <si>
    <t>Блок живлення (системний блок)</t>
  </si>
  <si>
    <t>Копіювальний апарат CanonI-SENSVSMF 3010</t>
  </si>
  <si>
    <t>Ноутбук Lenovo G585 модель20137</t>
  </si>
  <si>
    <t>Ноутбук TOSHIBA PORTEGE R500PPR50E-04X049DU</t>
  </si>
  <si>
    <t>СканерCanon LIDE 120</t>
  </si>
  <si>
    <t>Програмне забезпечення WindovsOffis</t>
  </si>
  <si>
    <t>10640067-71</t>
  </si>
  <si>
    <t>1064073-75</t>
  </si>
  <si>
    <t>Карнизи віконні</t>
  </si>
  <si>
    <t>10640076-81</t>
  </si>
  <si>
    <t>Світильники</t>
  </si>
  <si>
    <t>10640082-85</t>
  </si>
  <si>
    <t>Стільці напівм’які</t>
  </si>
  <si>
    <t>10640085-10640115</t>
  </si>
  <si>
    <t>10640116-124</t>
  </si>
  <si>
    <t>Вішалки дерев’яні</t>
  </si>
  <si>
    <t>Килим-доріжка</t>
  </si>
  <si>
    <t>10640127-129</t>
  </si>
  <si>
    <t>Крісла</t>
  </si>
  <si>
    <t>10640130-132</t>
  </si>
  <si>
    <t>Модем, антена, адаптер (Verison)</t>
  </si>
  <si>
    <t>Апарат телефоннийPanasonik, б/н</t>
  </si>
  <si>
    <t>Державний прапор</t>
  </si>
  <si>
    <t>Насос « Малиш»</t>
  </si>
  <si>
    <t>Гардинне полотно</t>
  </si>
  <si>
    <t>Стелаж для книжок</t>
  </si>
  <si>
    <t>10640061-62</t>
  </si>
  <si>
    <t>Шафа для одягу</t>
  </si>
  <si>
    <t>10640063- 10640064</t>
  </si>
  <si>
    <t>Вогнегасники</t>
  </si>
  <si>
    <t>10640135-136</t>
  </si>
  <si>
    <t>несправний</t>
  </si>
  <si>
    <t>б/в</t>
  </si>
  <si>
    <t>Недашки</t>
  </si>
  <si>
    <t xml:space="preserve">Типовий договір  №151 про надання електрозв’язку ВАТ «Укртелеком» </t>
  </si>
  <si>
    <t>2008 р.</t>
  </si>
  <si>
    <t>Договір № 103  про постачання електричної енергії</t>
  </si>
  <si>
    <t>2014 р.</t>
  </si>
  <si>
    <t>Будинок  дерев»яний</t>
  </si>
  <si>
    <t>Сарай</t>
  </si>
  <si>
    <t>Компютер ASUS</t>
  </si>
  <si>
    <t>Комп’ютер ASUS</t>
  </si>
  <si>
    <t xml:space="preserve">Багатофункціональний пристрій ксерокс </t>
  </si>
  <si>
    <t>Ноутбук DELL VOSCR</t>
  </si>
  <si>
    <t>Ноутбук  hр</t>
  </si>
  <si>
    <t>Ноутбук  ASUS</t>
  </si>
  <si>
    <t>Автомобіль « Славута»</t>
  </si>
  <si>
    <t>СкутерFЛdЛ</t>
  </si>
  <si>
    <t>Лозові табуретки</t>
  </si>
  <si>
    <t>Корзини для  квітів</t>
  </si>
  <si>
    <t>Вішалка  стояча</t>
  </si>
  <si>
    <t>Стінка (голови)</t>
  </si>
  <si>
    <t>Шкафи</t>
  </si>
  <si>
    <t>Шкафи, пенал (бухгалтерія)</t>
  </si>
  <si>
    <t>Електроника</t>
  </si>
  <si>
    <t>Столи  однотумбові</t>
  </si>
  <si>
    <t>Столи  двохтумбові</t>
  </si>
  <si>
    <t>Вивіска с/р</t>
  </si>
  <si>
    <t>Стільці м»ягкі</t>
  </si>
  <si>
    <t xml:space="preserve">Світільники       </t>
  </si>
  <si>
    <t>Спенди  інформаційні</t>
  </si>
  <si>
    <t>Карта  України</t>
  </si>
  <si>
    <t>Коврова  доріжка ширина 1,20-5,2м  1,5-4,55м 2-10,4м</t>
  </si>
  <si>
    <t>Ковр.дор. ширина 2</t>
  </si>
  <si>
    <t>Принтер  hр</t>
  </si>
  <si>
    <t>ПринтерSamsung</t>
  </si>
  <si>
    <t>Принтер hр</t>
  </si>
  <si>
    <t>ПринтерCanon</t>
  </si>
  <si>
    <t>Любовичі</t>
  </si>
  <si>
    <t>Технічний паспорт на будівлю сільської ради.</t>
  </si>
  <si>
    <t>Федорівка</t>
  </si>
  <si>
    <t>Луки</t>
  </si>
  <si>
    <t>Договір про постачання електричної енергії №117 ПАТ «ЕК «Житомиробленерго»</t>
  </si>
  <si>
    <t>8 аркушів</t>
  </si>
  <si>
    <t>Технічна документація на приміщення Луківської сільської ради</t>
  </si>
  <si>
    <t>2012 р.</t>
  </si>
  <si>
    <t>Свідоцтво про право власності, витяг про реєстрацію права власності на приміщення сільської ради №7977</t>
  </si>
  <si>
    <t>2 аркуші</t>
  </si>
  <si>
    <t>Вишів</t>
  </si>
  <si>
    <t>Податкова декларація екологічного податку</t>
  </si>
  <si>
    <t>приміщення сільської ради</t>
  </si>
  <si>
    <t>приміщення старої сільської ради</t>
  </si>
  <si>
    <t>приміщення магазину від СТ»Кооператор»</t>
  </si>
  <si>
    <t>дитячий ігровий комплекс</t>
  </si>
  <si>
    <t>піч «Булерян»</t>
  </si>
  <si>
    <t>ноутбук  DELL</t>
  </si>
  <si>
    <t>комп’ютер ACER та обладнання</t>
  </si>
  <si>
    <t>шкафи  книжні</t>
  </si>
  <si>
    <t>столи  2-х тумбові</t>
  </si>
  <si>
    <t>столи 1-тумбові</t>
  </si>
  <si>
    <t>сейфи</t>
  </si>
  <si>
    <t>штори  віконні</t>
  </si>
  <si>
    <t>електролічильник</t>
  </si>
  <si>
    <t>стіл  роздвижний</t>
  </si>
  <si>
    <t>телефон Panasonik</t>
  </si>
  <si>
    <t>системний блок Athlonx2245</t>
  </si>
  <si>
    <t>принтер (3в1) HP LaserJetM28a</t>
  </si>
  <si>
    <t>ноутбук  Lenovo</t>
  </si>
  <si>
    <t>здано в оренду під  магазин</t>
  </si>
  <si>
    <t>Приміщення СР</t>
  </si>
  <si>
    <t>Господ.приміщення</t>
  </si>
  <si>
    <t>Котел Буран</t>
  </si>
  <si>
    <t>Копіюв.апар Canon</t>
  </si>
  <si>
    <t>Принтер Samsung</t>
  </si>
  <si>
    <t>Cистемний блок Lg Logic</t>
  </si>
  <si>
    <t xml:space="preserve">Монітор ACER </t>
  </si>
  <si>
    <t>Монітор ACER</t>
  </si>
  <si>
    <t>Копіюв.апарToshiba</t>
  </si>
  <si>
    <t>Системний блок Sony</t>
  </si>
  <si>
    <t>Принтер HP М102а</t>
  </si>
  <si>
    <t>Компютер (моніторLG ,сист.блок Frime, клавіатура)</t>
  </si>
  <si>
    <t>Ксерокс-сканер Canon MF 3010</t>
  </si>
  <si>
    <t>Стіл з приставкою</t>
  </si>
  <si>
    <t>набір меблів кабінет керівника</t>
  </si>
  <si>
    <t>Автомобіль Sens</t>
  </si>
  <si>
    <t>Крісло</t>
  </si>
  <si>
    <t xml:space="preserve">Тумба </t>
  </si>
  <si>
    <t>Стіл двотумбовий</t>
  </si>
  <si>
    <t>Стільці С/Г</t>
  </si>
  <si>
    <t>Стіл компютерний</t>
  </si>
  <si>
    <t>Стіл письмовий</t>
  </si>
  <si>
    <t>Тумбочка офісна</t>
  </si>
  <si>
    <t>таблички офісні</t>
  </si>
  <si>
    <t>вивіска фасад розпоряд , назва</t>
  </si>
  <si>
    <t>вивіска-плакат (вітає ЛСР)</t>
  </si>
  <si>
    <t>Крісло керівника</t>
  </si>
  <si>
    <t>Шафа комбінована</t>
  </si>
  <si>
    <t>Стенди</t>
  </si>
  <si>
    <t xml:space="preserve">Сейф </t>
  </si>
  <si>
    <t>Телефон Panasonic</t>
  </si>
  <si>
    <t>Телефон-факс Panasonic</t>
  </si>
  <si>
    <t>Монітор Samsung</t>
  </si>
  <si>
    <t>Холодильник Lg</t>
  </si>
  <si>
    <t>Обігрівач Demrad</t>
  </si>
  <si>
    <t>насос до котла</t>
  </si>
  <si>
    <t>козирьок металевий</t>
  </si>
  <si>
    <t>штампи</t>
  </si>
  <si>
    <t>настілтна лампа</t>
  </si>
  <si>
    <t>настільна лампа</t>
  </si>
  <si>
    <t>колонки до компютера havic</t>
  </si>
  <si>
    <t>планшет Samsung Gelaxy Tab ET56</t>
  </si>
  <si>
    <t>флешки токен</t>
  </si>
  <si>
    <t>вогнегасник</t>
  </si>
  <si>
    <t>енерголічильник ТП-360 389491</t>
  </si>
  <si>
    <t>флешнакопичувач 16ГБ</t>
  </si>
  <si>
    <t>Підставка для квітів</t>
  </si>
  <si>
    <t xml:space="preserve">Жалюзі </t>
  </si>
  <si>
    <t>Доріжка 6,8м*2,05</t>
  </si>
  <si>
    <t>Вивіска фасадна на козирку</t>
  </si>
  <si>
    <t>герб с.Луки</t>
  </si>
  <si>
    <t>прапор Луки</t>
  </si>
  <si>
    <t>прапор Луки настільн</t>
  </si>
  <si>
    <t>табличка офісна</t>
  </si>
  <si>
    <t>табличка адресна</t>
  </si>
  <si>
    <t xml:space="preserve">прапор Луки </t>
  </si>
  <si>
    <t>прапорУкраїни</t>
  </si>
  <si>
    <t>техдокумент приміщ сільради</t>
  </si>
  <si>
    <t>11136004-5</t>
  </si>
  <si>
    <t>11136007-12</t>
  </si>
  <si>
    <t>11136014-20</t>
  </si>
  <si>
    <t>11136021-23</t>
  </si>
  <si>
    <t>11136024-34</t>
  </si>
  <si>
    <t>11136040-42</t>
  </si>
  <si>
    <t>11136044-68</t>
  </si>
  <si>
    <t>11136071-75</t>
  </si>
  <si>
    <t>11136078_79</t>
  </si>
  <si>
    <t>11136080-81</t>
  </si>
  <si>
    <t>11136097-98</t>
  </si>
  <si>
    <t>11137003_13</t>
  </si>
  <si>
    <t>11137017-18</t>
  </si>
  <si>
    <t>11137034-35</t>
  </si>
  <si>
    <t>11137039-40</t>
  </si>
  <si>
    <t>11137044-46</t>
  </si>
  <si>
    <t>111370047-48</t>
  </si>
  <si>
    <t>11138007-8</t>
  </si>
  <si>
    <t>11138010-21</t>
  </si>
  <si>
    <t>11138022-23</t>
  </si>
  <si>
    <t>11138032-34</t>
  </si>
  <si>
    <t>11138043-44</t>
  </si>
  <si>
    <t>11138041-42</t>
  </si>
  <si>
    <t>2008</t>
  </si>
  <si>
    <t>2010</t>
  </si>
  <si>
    <t>Договір на надання телекомунікаційних послуг №154 ТОВ "Укртелеком"</t>
  </si>
  <si>
    <t>Свідоцтво про реєстрацію транспортного засобу SENS загальний легковий седан-В Y6DTF698KJ0340131 (ксерокопія)</t>
  </si>
  <si>
    <t>Комп'ютер Grand</t>
  </si>
  <si>
    <t>Принтер HP Laser</t>
  </si>
  <si>
    <t>Машинка друкарська OPTIMA</t>
  </si>
  <si>
    <t>Конвектор FEG</t>
  </si>
  <si>
    <t>Конвектор DANCO</t>
  </si>
  <si>
    <t>Шафа (стінка)</t>
  </si>
  <si>
    <t>Шафа стінка (три шкафа)</t>
  </si>
  <si>
    <t>Доріжка (килим)</t>
  </si>
  <si>
    <t>Машинка лічильна Citizen</t>
  </si>
  <si>
    <t>Стіл двохтумбний</t>
  </si>
  <si>
    <t>Стільці напівм'які</t>
  </si>
  <si>
    <t>Стілець (крісло)</t>
  </si>
  <si>
    <t>Морозівка</t>
  </si>
  <si>
    <t>Договір про надання телекомунікаційних послуг</t>
  </si>
  <si>
    <t>Договір споживача про надання послуг з розподілу електричної енергії</t>
  </si>
  <si>
    <t>Інвестиційний паспорт Морозівської с/р 2012,16,19</t>
  </si>
  <si>
    <t>Ноутбук</t>
  </si>
  <si>
    <t>Обігривач SKARLET</t>
  </si>
  <si>
    <t>703.00</t>
  </si>
  <si>
    <t>Нема в наявності </t>
  </si>
  <si>
    <t>Доріжка зелена коврова</t>
  </si>
  <si>
    <t>Доріжка сіра</t>
  </si>
  <si>
    <t>Доріжка зелена</t>
  </si>
  <si>
    <t>шафа</t>
  </si>
  <si>
    <t>п.м.</t>
  </si>
  <si>
    <t>118.00</t>
  </si>
  <si>
    <t>85.00</t>
  </si>
  <si>
    <t>103.00</t>
  </si>
  <si>
    <t>192.00</t>
  </si>
  <si>
    <t>136.00</t>
  </si>
  <si>
    <t>178.00</t>
  </si>
  <si>
    <t>565.00</t>
  </si>
  <si>
    <t xml:space="preserve">Люстра </t>
  </si>
  <si>
    <t>Відро оцинк.</t>
  </si>
  <si>
    <t>Печатка с/ради</t>
  </si>
  <si>
    <t>Монітор ЛОG</t>
  </si>
  <si>
    <t>Cтільці мякі офісні</t>
  </si>
  <si>
    <t>Системний блок BENQ</t>
  </si>
  <si>
    <t>Антена Інтернет</t>
  </si>
  <si>
    <t>Принтер Cenon</t>
  </si>
  <si>
    <t>Флешки(токіни)</t>
  </si>
  <si>
    <t>Принтер HP</t>
  </si>
  <si>
    <t>Калькулятор Brilliant BS-555-B</t>
  </si>
  <si>
    <t>Калькулятор Brilliant BS-312</t>
  </si>
  <si>
    <t xml:space="preserve">Столи </t>
  </si>
  <si>
    <t>Стіл одно тумб.</t>
  </si>
  <si>
    <t>Стільці театр.</t>
  </si>
  <si>
    <t>Ноутбук COMPAG</t>
  </si>
  <si>
    <t>200.00</t>
  </si>
  <si>
    <t>100.00</t>
  </si>
  <si>
    <t>39.00</t>
  </si>
  <si>
    <t>щт.</t>
  </si>
  <si>
    <t>133.00</t>
  </si>
  <si>
    <t>501.00</t>
  </si>
  <si>
    <t>74.00</t>
  </si>
  <si>
    <t>67.00</t>
  </si>
  <si>
    <t>486.00</t>
  </si>
  <si>
    <t>4000.00</t>
  </si>
  <si>
    <t>50.00</t>
  </si>
  <si>
    <t>19.50</t>
  </si>
  <si>
    <t>1250.00</t>
  </si>
  <si>
    <t>207.00</t>
  </si>
  <si>
    <t>1400.00</t>
  </si>
  <si>
    <t>1042.50</t>
  </si>
  <si>
    <t>2000.00</t>
  </si>
  <si>
    <t>27.00</t>
  </si>
  <si>
    <t>57.00</t>
  </si>
  <si>
    <t>66.50</t>
  </si>
  <si>
    <t>250.50</t>
  </si>
  <si>
    <t>37.00</t>
  </si>
  <si>
    <t>33.50</t>
  </si>
  <si>
    <t>243.00</t>
  </si>
  <si>
    <t xml:space="preserve"> Акт приймання- передачі транспортного засобу у комунальну власність Устинівської сільської ради від 30.10.2020р.</t>
  </si>
  <si>
    <t>1 аркуш</t>
  </si>
  <si>
    <t>1справа</t>
  </si>
  <si>
    <t>4 аркуш</t>
  </si>
  <si>
    <t>9 примірників</t>
  </si>
  <si>
    <t>4 примірника</t>
  </si>
  <si>
    <t>5 примірника</t>
  </si>
  <si>
    <t>3 примірника</t>
  </si>
  <si>
    <t>2 примірника</t>
  </si>
  <si>
    <t>15 аркушів</t>
  </si>
  <si>
    <t>9 аркушів</t>
  </si>
  <si>
    <r>
      <t>За даними бухгалтерського обліку</t>
    </r>
    <r>
      <rPr>
        <vertAlign val="superscript"/>
        <sz val="12"/>
        <rFont val="Times New Roman"/>
        <family val="1"/>
        <charset val="204"/>
      </rPr>
      <t>2</t>
    </r>
  </si>
  <si>
    <t>пач.</t>
  </si>
  <si>
    <t>л.</t>
  </si>
  <si>
    <t>Стінка (3кн.шафи+3антресолі1пенал з антсесолю)</t>
  </si>
  <si>
    <r>
      <t>(основні засоби, нематеріальні активи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, інші необоротні матеріальні активи, капітальні інвестиції)</t>
    </r>
  </si>
  <si>
    <r>
      <t>(місцезнаходження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</si>
  <si>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t>За даними бухгалтерського обліку3</t>
  </si>
  <si>
    <t xml:space="preserve">Системний блок компютераDuron 1.4 (Склад:   FDD 3,5 -1 шт., корпус MIDI- 1 шт., клавіатура SVEN - 1 шт., процесор Duron 1.4 - 1 шт., вентилятор Socket A - 1 шт., модуль памяті 226 - 1 шт., системна плата - 1 шт., жорсткий диск Samsung - 1 шт.,  CD-ROM Samsung - 1 шт. </t>
  </si>
  <si>
    <t>Котел</t>
  </si>
  <si>
    <t>к-т</t>
  </si>
  <si>
    <t>Комп"ютерна техніка  DELL LG  DCM  powercom</t>
  </si>
  <si>
    <t>Прогр.забезп.</t>
  </si>
  <si>
    <t>На обліку не стоїть-подарунок,потребує заправки,працює тільки сканер</t>
  </si>
  <si>
    <t>пар</t>
  </si>
  <si>
    <t>Додаток 1 до рішення виконкому №   від 19.02.2021р.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</si>
</sst>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bscript"/>
      <sz val="20"/>
      <color theme="1"/>
      <name val="Times New Roman"/>
      <family val="1"/>
      <charset val="204"/>
    </font>
    <font>
      <vertAlign val="subscript"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2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/>
    <xf numFmtId="0" fontId="0" fillId="2" borderId="0" xfId="0" applyFill="1"/>
    <xf numFmtId="0" fontId="3" fillId="0" borderId="1" xfId="0" applyFont="1" applyBorder="1" applyAlignment="1">
      <alignment horizontal="left" vertical="center"/>
    </xf>
    <xf numFmtId="0" fontId="0" fillId="0" borderId="0" xfId="0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4" fontId="9" fillId="0" borderId="1" xfId="0" applyNumberFormat="1" applyFont="1" applyBorder="1"/>
    <xf numFmtId="2" fontId="0" fillId="0" borderId="0" xfId="0" applyNumberFormat="1"/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left" wrapText="1"/>
    </xf>
    <xf numFmtId="0" fontId="15" fillId="0" borderId="1" xfId="0" applyFont="1" applyFill="1" applyBorder="1"/>
    <xf numFmtId="0" fontId="16" fillId="0" borderId="1" xfId="9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0" fontId="8" fillId="2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 wrapText="1"/>
    </xf>
    <xf numFmtId="0" fontId="3" fillId="0" borderId="1" xfId="12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6" fillId="0" borderId="1" xfId="11" applyFont="1" applyBorder="1" applyAlignment="1">
      <alignment horizontal="left"/>
    </xf>
    <xf numFmtId="0" fontId="16" fillId="0" borderId="1" xfId="12" applyFont="1" applyBorder="1" applyAlignment="1">
      <alignment horizontal="left"/>
    </xf>
    <xf numFmtId="0" fontId="16" fillId="0" borderId="1" xfId="12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wrapText="1"/>
    </xf>
    <xf numFmtId="0" fontId="3" fillId="0" borderId="1" xfId="11" applyFont="1" applyBorder="1" applyAlignment="1">
      <alignment horizontal="right"/>
    </xf>
    <xf numFmtId="2" fontId="3" fillId="0" borderId="1" xfId="11" applyNumberFormat="1" applyFont="1" applyBorder="1" applyAlignment="1">
      <alignment horizontal="right"/>
    </xf>
    <xf numFmtId="0" fontId="3" fillId="0" borderId="1" xfId="12" applyFont="1" applyBorder="1" applyAlignment="1">
      <alignment horizontal="right"/>
    </xf>
    <xf numFmtId="2" fontId="3" fillId="0" borderId="1" xfId="12" applyNumberFormat="1" applyFont="1" applyBorder="1" applyAlignment="1">
      <alignment horizontal="right"/>
    </xf>
    <xf numFmtId="0" fontId="9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left" vertical="top" wrapText="1"/>
    </xf>
    <xf numFmtId="0" fontId="9" fillId="3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textRotation="90" wrapText="1"/>
    </xf>
    <xf numFmtId="0" fontId="3" fillId="0" borderId="1" xfId="1" applyFont="1" applyBorder="1" applyAlignment="1">
      <alignment horizontal="left" vertical="top" wrapText="1"/>
    </xf>
    <xf numFmtId="14" fontId="16" fillId="0" borderId="1" xfId="1" applyNumberFormat="1" applyFont="1" applyBorder="1" applyAlignment="1">
      <alignment horizontal="left" vertical="center" wrapText="1"/>
    </xf>
    <xf numFmtId="0" fontId="16" fillId="0" borderId="1" xfId="1" applyFont="1" applyBorder="1" applyAlignment="1">
      <alignment horizontal="left" vertical="center" wrapText="1"/>
    </xf>
    <xf numFmtId="2" fontId="16" fillId="0" borderId="1" xfId="1" applyNumberFormat="1" applyFont="1" applyBorder="1" applyAlignment="1">
      <alignment horizontal="left" vertical="center" wrapText="1"/>
    </xf>
    <xf numFmtId="2" fontId="3" fillId="0" borderId="1" xfId="1" applyNumberFormat="1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top" wrapText="1"/>
    </xf>
    <xf numFmtId="0" fontId="16" fillId="0" borderId="1" xfId="2" applyFont="1" applyBorder="1" applyAlignment="1">
      <alignment horizontal="left" vertical="center" wrapText="1"/>
    </xf>
    <xf numFmtId="2" fontId="16" fillId="0" borderId="1" xfId="2" applyNumberFormat="1" applyFont="1" applyBorder="1" applyAlignment="1">
      <alignment horizontal="left" vertical="center" wrapText="1"/>
    </xf>
    <xf numFmtId="2" fontId="3" fillId="0" borderId="1" xfId="2" applyNumberFormat="1" applyFont="1" applyBorder="1" applyAlignment="1">
      <alignment horizontal="left" vertical="center" wrapText="1"/>
    </xf>
    <xf numFmtId="0" fontId="3" fillId="0" borderId="1" xfId="3" applyFont="1" applyBorder="1" applyAlignment="1">
      <alignment horizontal="left" vertical="top" wrapText="1"/>
    </xf>
    <xf numFmtId="0" fontId="16" fillId="0" borderId="1" xfId="3" applyFont="1" applyBorder="1" applyAlignment="1">
      <alignment horizontal="left" vertical="top" wrapText="1"/>
    </xf>
    <xf numFmtId="0" fontId="3" fillId="0" borderId="1" xfId="3" applyFont="1" applyBorder="1" applyAlignment="1">
      <alignment horizontal="left"/>
    </xf>
    <xf numFmtId="2" fontId="16" fillId="0" borderId="1" xfId="3" applyNumberFormat="1" applyFont="1" applyBorder="1" applyAlignment="1">
      <alignment horizontal="left" vertical="top" wrapText="1"/>
    </xf>
    <xf numFmtId="2" fontId="3" fillId="0" borderId="1" xfId="3" applyNumberFormat="1" applyFont="1" applyBorder="1" applyAlignment="1">
      <alignment horizontal="left" vertical="center" wrapText="1"/>
    </xf>
    <xf numFmtId="0" fontId="16" fillId="0" borderId="1" xfId="4" applyFont="1" applyBorder="1" applyAlignment="1">
      <alignment horizontal="left" vertical="top" wrapText="1"/>
    </xf>
    <xf numFmtId="0" fontId="16" fillId="0" borderId="1" xfId="4" applyFont="1" applyBorder="1" applyAlignment="1">
      <alignment horizontal="left" vertical="center" wrapText="1"/>
    </xf>
    <xf numFmtId="0" fontId="3" fillId="0" borderId="1" xfId="4" applyFont="1" applyBorder="1" applyAlignment="1">
      <alignment horizontal="left" vertical="center" wrapText="1"/>
    </xf>
    <xf numFmtId="2" fontId="16" fillId="0" borderId="1" xfId="4" applyNumberFormat="1" applyFont="1" applyBorder="1" applyAlignment="1">
      <alignment horizontal="left" vertical="top" wrapText="1"/>
    </xf>
    <xf numFmtId="2" fontId="3" fillId="0" borderId="1" xfId="4" applyNumberFormat="1" applyFont="1" applyBorder="1" applyAlignment="1">
      <alignment horizontal="left" vertical="center" wrapText="1"/>
    </xf>
    <xf numFmtId="0" fontId="16" fillId="0" borderId="1" xfId="5" applyFont="1" applyBorder="1" applyAlignment="1">
      <alignment horizontal="left" vertical="top" wrapText="1"/>
    </xf>
    <xf numFmtId="0" fontId="3" fillId="0" borderId="1" xfId="5" applyFont="1" applyBorder="1" applyAlignment="1">
      <alignment horizontal="left" vertical="center"/>
    </xf>
    <xf numFmtId="2" fontId="16" fillId="0" borderId="1" xfId="5" applyNumberFormat="1" applyFont="1" applyBorder="1" applyAlignment="1">
      <alignment horizontal="left" vertical="top" wrapText="1"/>
    </xf>
    <xf numFmtId="2" fontId="3" fillId="0" borderId="1" xfId="5" applyNumberFormat="1" applyFont="1" applyBorder="1" applyAlignment="1">
      <alignment horizontal="left" vertical="center" wrapText="1"/>
    </xf>
    <xf numFmtId="14" fontId="16" fillId="0" borderId="1" xfId="5" applyNumberFormat="1" applyFont="1" applyBorder="1" applyAlignment="1">
      <alignment horizontal="left" vertical="top" wrapText="1"/>
    </xf>
    <xf numFmtId="0" fontId="3" fillId="0" borderId="1" xfId="5" applyFont="1" applyBorder="1" applyAlignment="1">
      <alignment horizontal="left" vertical="center" wrapText="1"/>
    </xf>
    <xf numFmtId="0" fontId="16" fillId="0" borderId="1" xfId="5" applyFont="1" applyFill="1" applyBorder="1" applyAlignment="1">
      <alignment horizontal="left" vertical="top" wrapText="1"/>
    </xf>
    <xf numFmtId="14" fontId="16" fillId="0" borderId="1" xfId="5" applyNumberFormat="1" applyFont="1" applyFill="1" applyBorder="1" applyAlignment="1">
      <alignment horizontal="left" vertical="top" wrapText="1"/>
    </xf>
    <xf numFmtId="0" fontId="3" fillId="0" borderId="1" xfId="5" applyFont="1" applyFill="1" applyBorder="1" applyAlignment="1">
      <alignment horizontal="left" vertical="center" wrapText="1"/>
    </xf>
    <xf numFmtId="2" fontId="16" fillId="0" borderId="1" xfId="5" applyNumberFormat="1" applyFont="1" applyFill="1" applyBorder="1" applyAlignment="1">
      <alignment horizontal="left" vertical="top" wrapText="1"/>
    </xf>
    <xf numFmtId="2" fontId="3" fillId="0" borderId="1" xfId="5" applyNumberFormat="1" applyFont="1" applyFill="1" applyBorder="1" applyAlignment="1">
      <alignment horizontal="left" vertical="center" wrapText="1"/>
    </xf>
    <xf numFmtId="0" fontId="16" fillId="0" borderId="1" xfId="6" applyFont="1" applyFill="1" applyBorder="1" applyAlignment="1">
      <alignment horizontal="left" vertical="top" wrapText="1"/>
    </xf>
    <xf numFmtId="14" fontId="16" fillId="0" borderId="1" xfId="6" applyNumberFormat="1" applyFont="1" applyFill="1" applyBorder="1" applyAlignment="1">
      <alignment horizontal="left" vertical="top" wrapText="1"/>
    </xf>
    <xf numFmtId="0" fontId="3" fillId="0" borderId="1" xfId="6" applyFont="1" applyFill="1" applyBorder="1" applyAlignment="1">
      <alignment horizontal="left" vertical="center" wrapText="1"/>
    </xf>
    <xf numFmtId="2" fontId="16" fillId="0" borderId="1" xfId="6" applyNumberFormat="1" applyFont="1" applyFill="1" applyBorder="1" applyAlignment="1">
      <alignment horizontal="left" vertical="top" wrapText="1"/>
    </xf>
    <xf numFmtId="2" fontId="3" fillId="0" borderId="1" xfId="6" applyNumberFormat="1" applyFont="1" applyFill="1" applyBorder="1" applyAlignment="1">
      <alignment horizontal="left" vertical="center" wrapText="1"/>
    </xf>
    <xf numFmtId="0" fontId="16" fillId="0" borderId="1" xfId="7" applyFont="1" applyBorder="1" applyAlignment="1">
      <alignment horizontal="left" vertical="top" wrapText="1"/>
    </xf>
    <xf numFmtId="14" fontId="16" fillId="0" borderId="1" xfId="7" applyNumberFormat="1" applyFont="1" applyBorder="1" applyAlignment="1">
      <alignment horizontal="left" vertical="top" wrapText="1"/>
    </xf>
    <xf numFmtId="0" fontId="16" fillId="0" borderId="1" xfId="7" applyFont="1" applyBorder="1" applyAlignment="1">
      <alignment horizontal="left"/>
    </xf>
    <xf numFmtId="0" fontId="3" fillId="0" borderId="1" xfId="7" applyFont="1" applyBorder="1" applyAlignment="1">
      <alignment horizontal="left" vertical="center" wrapText="1"/>
    </xf>
    <xf numFmtId="2" fontId="16" fillId="0" borderId="1" xfId="7" applyNumberFormat="1" applyFont="1" applyBorder="1" applyAlignment="1">
      <alignment horizontal="left" vertical="top" wrapText="1"/>
    </xf>
    <xf numFmtId="2" fontId="3" fillId="0" borderId="1" xfId="7" applyNumberFormat="1" applyFont="1" applyBorder="1" applyAlignment="1">
      <alignment horizontal="left" vertical="center" wrapText="1"/>
    </xf>
    <xf numFmtId="0" fontId="16" fillId="0" borderId="1" xfId="8" applyFont="1" applyBorder="1" applyAlignment="1">
      <alignment horizontal="left" vertical="top" wrapText="1"/>
    </xf>
    <xf numFmtId="14" fontId="16" fillId="0" borderId="1" xfId="8" applyNumberFormat="1" applyFont="1" applyBorder="1" applyAlignment="1">
      <alignment horizontal="left" vertical="top" wrapText="1"/>
    </xf>
    <xf numFmtId="0" fontId="3" fillId="0" borderId="1" xfId="8" applyFont="1" applyBorder="1" applyAlignment="1">
      <alignment horizontal="left" vertical="center" wrapText="1"/>
    </xf>
    <xf numFmtId="2" fontId="16" fillId="0" borderId="1" xfId="8" applyNumberFormat="1" applyFont="1" applyBorder="1" applyAlignment="1">
      <alignment horizontal="left" vertical="top" wrapText="1"/>
    </xf>
    <xf numFmtId="2" fontId="3" fillId="0" borderId="1" xfId="8" applyNumberFormat="1" applyFont="1" applyBorder="1" applyAlignment="1">
      <alignment horizontal="left" vertical="center" wrapText="1"/>
    </xf>
    <xf numFmtId="0" fontId="16" fillId="0" borderId="1" xfId="10" applyFont="1" applyBorder="1" applyAlignment="1">
      <alignment horizontal="left" vertical="top" wrapText="1"/>
    </xf>
    <xf numFmtId="14" fontId="16" fillId="0" borderId="1" xfId="10" applyNumberFormat="1" applyFont="1" applyBorder="1" applyAlignment="1">
      <alignment horizontal="left" vertical="top" wrapText="1"/>
    </xf>
    <xf numFmtId="0" fontId="3" fillId="0" borderId="1" xfId="10" applyFont="1" applyBorder="1" applyAlignment="1">
      <alignment horizontal="left" vertical="center" wrapText="1"/>
    </xf>
    <xf numFmtId="2" fontId="16" fillId="0" borderId="1" xfId="10" applyNumberFormat="1" applyFont="1" applyBorder="1" applyAlignment="1">
      <alignment horizontal="left" vertical="top" wrapText="1"/>
    </xf>
    <xf numFmtId="2" fontId="3" fillId="0" borderId="1" xfId="10" applyNumberFormat="1" applyFont="1" applyBorder="1" applyAlignment="1">
      <alignment horizontal="left" vertical="center" wrapText="1"/>
    </xf>
    <xf numFmtId="14" fontId="3" fillId="0" borderId="1" xfId="10" applyNumberFormat="1" applyFont="1" applyBorder="1" applyAlignment="1">
      <alignment horizontal="left"/>
    </xf>
    <xf numFmtId="0" fontId="16" fillId="0" borderId="1" xfId="10" applyFont="1" applyFill="1" applyBorder="1" applyAlignment="1">
      <alignment horizontal="left" vertical="top" wrapText="1"/>
    </xf>
    <xf numFmtId="0" fontId="3" fillId="0" borderId="1" xfId="10" applyFont="1" applyFill="1" applyBorder="1" applyAlignment="1">
      <alignment horizontal="left" vertical="center" wrapText="1"/>
    </xf>
    <xf numFmtId="2" fontId="16" fillId="0" borderId="1" xfId="10" applyNumberFormat="1" applyFont="1" applyFill="1" applyBorder="1" applyAlignment="1">
      <alignment horizontal="left" vertical="top" wrapText="1"/>
    </xf>
    <xf numFmtId="2" fontId="3" fillId="0" borderId="1" xfId="10" applyNumberFormat="1" applyFont="1" applyFill="1" applyBorder="1" applyAlignment="1">
      <alignment horizontal="left" vertical="center" wrapText="1"/>
    </xf>
    <xf numFmtId="49" fontId="16" fillId="0" borderId="1" xfId="10" applyNumberFormat="1" applyFont="1" applyBorder="1" applyAlignment="1">
      <alignment horizontal="left" vertical="top" wrapText="1"/>
    </xf>
    <xf numFmtId="14" fontId="16" fillId="0" borderId="1" xfId="10" applyNumberFormat="1" applyFont="1" applyFill="1" applyBorder="1" applyAlignment="1">
      <alignment horizontal="left" vertical="top" wrapText="1"/>
    </xf>
    <xf numFmtId="0" fontId="3" fillId="0" borderId="1" xfId="10" applyFont="1" applyBorder="1" applyAlignment="1">
      <alignment horizontal="left"/>
    </xf>
    <xf numFmtId="2" fontId="3" fillId="0" borderId="1" xfId="10" applyNumberFormat="1" applyFont="1" applyBorder="1" applyAlignment="1">
      <alignment horizontal="left"/>
    </xf>
    <xf numFmtId="14" fontId="3" fillId="0" borderId="1" xfId="10" applyNumberFormat="1" applyFont="1" applyBorder="1" applyAlignment="1">
      <alignment horizontal="left" vertical="center" wrapText="1"/>
    </xf>
    <xf numFmtId="1" fontId="3" fillId="0" borderId="1" xfId="10" applyNumberFormat="1" applyFont="1" applyBorder="1" applyAlignment="1">
      <alignment horizontal="left" vertical="center" wrapText="1"/>
    </xf>
    <xf numFmtId="14" fontId="3" fillId="0" borderId="1" xfId="10" applyNumberFormat="1" applyFont="1" applyFill="1" applyBorder="1" applyAlignment="1">
      <alignment horizontal="left" vertical="center" wrapText="1"/>
    </xf>
    <xf numFmtId="1" fontId="3" fillId="0" borderId="1" xfId="10" applyNumberFormat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/>
    </xf>
    <xf numFmtId="2" fontId="9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/>
    </xf>
    <xf numFmtId="0" fontId="3" fillId="5" borderId="1" xfId="0" applyNumberFormat="1" applyFont="1" applyFill="1" applyBorder="1" applyAlignment="1">
      <alignment horizontal="left"/>
    </xf>
    <xf numFmtId="0" fontId="3" fillId="5" borderId="1" xfId="0" applyNumberFormat="1" applyFont="1" applyFill="1" applyBorder="1" applyAlignment="1">
      <alignment horizontal="left" vertical="center"/>
    </xf>
    <xf numFmtId="2" fontId="3" fillId="5" borderId="1" xfId="0" applyNumberFormat="1" applyFont="1" applyFill="1" applyBorder="1" applyAlignment="1">
      <alignment horizontal="left" vertical="center"/>
    </xf>
    <xf numFmtId="2" fontId="3" fillId="5" borderId="1" xfId="0" applyNumberFormat="1" applyFont="1" applyFill="1" applyBorder="1" applyAlignment="1">
      <alignment horizontal="left"/>
    </xf>
    <xf numFmtId="0" fontId="3" fillId="5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/>
    </xf>
    <xf numFmtId="2" fontId="16" fillId="0" borderId="1" xfId="0" applyNumberFormat="1" applyFont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16" fillId="6" borderId="1" xfId="0" applyNumberFormat="1" applyFont="1" applyFill="1" applyBorder="1" applyAlignment="1">
      <alignment horizontal="left"/>
    </xf>
    <xf numFmtId="0" fontId="3" fillId="7" borderId="1" xfId="0" applyFont="1" applyFill="1" applyBorder="1" applyAlignment="1">
      <alignment horizontal="left"/>
    </xf>
    <xf numFmtId="2" fontId="3" fillId="6" borderId="1" xfId="0" applyNumberFormat="1" applyFont="1" applyFill="1" applyBorder="1" applyAlignment="1">
      <alignment horizontal="left"/>
    </xf>
    <xf numFmtId="0" fontId="3" fillId="6" borderId="1" xfId="0" applyNumberFormat="1" applyFont="1" applyFill="1" applyBorder="1" applyAlignment="1">
      <alignment horizontal="left"/>
    </xf>
    <xf numFmtId="2" fontId="9" fillId="0" borderId="1" xfId="0" applyNumberFormat="1" applyFont="1" applyBorder="1" applyAlignment="1">
      <alignment horizontal="left" vertical="top" wrapText="1"/>
    </xf>
    <xf numFmtId="2" fontId="18" fillId="0" borderId="1" xfId="0" applyNumberFormat="1" applyFont="1" applyBorder="1" applyAlignment="1">
      <alignment horizontal="left" wrapText="1"/>
    </xf>
    <xf numFmtId="2" fontId="9" fillId="0" borderId="1" xfId="0" applyNumberFormat="1" applyFont="1" applyFill="1" applyBorder="1" applyAlignment="1">
      <alignment horizontal="left" wrapText="1"/>
    </xf>
    <xf numFmtId="2" fontId="3" fillId="7" borderId="1" xfId="0" applyNumberFormat="1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top"/>
    </xf>
    <xf numFmtId="2" fontId="12" fillId="0" borderId="1" xfId="0" applyNumberFormat="1" applyFont="1" applyBorder="1" applyAlignment="1">
      <alignment horizontal="left" vertical="top"/>
    </xf>
    <xf numFmtId="2" fontId="12" fillId="0" borderId="1" xfId="0" applyNumberFormat="1" applyFont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14" fontId="12" fillId="0" borderId="1" xfId="0" applyNumberFormat="1" applyFont="1" applyBorder="1" applyAlignment="1">
      <alignment horizontal="left" vertical="top"/>
    </xf>
    <xf numFmtId="0" fontId="12" fillId="4" borderId="1" xfId="0" applyFont="1" applyFill="1" applyBorder="1" applyAlignment="1">
      <alignment horizontal="left"/>
    </xf>
    <xf numFmtId="2" fontId="12" fillId="4" borderId="1" xfId="0" applyNumberFormat="1" applyFont="1" applyFill="1" applyBorder="1" applyAlignment="1">
      <alignment horizontal="left"/>
    </xf>
    <xf numFmtId="0" fontId="19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/>
    </xf>
    <xf numFmtId="2" fontId="12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1" fontId="9" fillId="0" borderId="1" xfId="0" applyNumberFormat="1" applyFont="1" applyBorder="1" applyAlignment="1">
      <alignment horizontal="left" wrapText="1"/>
    </xf>
    <xf numFmtId="2" fontId="12" fillId="0" borderId="1" xfId="0" applyNumberFormat="1" applyFont="1" applyBorder="1" applyAlignment="1">
      <alignment horizontal="left" wrapText="1"/>
    </xf>
    <xf numFmtId="0" fontId="20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2" fontId="21" fillId="0" borderId="1" xfId="0" applyNumberFormat="1" applyFont="1" applyBorder="1" applyAlignment="1">
      <alignment horizontal="left" wrapText="1"/>
    </xf>
    <xf numFmtId="0" fontId="22" fillId="3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left" vertical="top" wrapText="1"/>
    </xf>
    <xf numFmtId="2" fontId="16" fillId="0" borderId="1" xfId="5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0" fillId="0" borderId="0" xfId="0" applyFill="1"/>
    <xf numFmtId="2" fontId="5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textRotation="90" wrapText="1"/>
    </xf>
    <xf numFmtId="0" fontId="3" fillId="3" borderId="1" xfId="0" applyFont="1" applyFill="1" applyBorder="1" applyAlignment="1">
      <alignment horizontal="left" vertical="center" textRotation="90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wrapText="1"/>
    </xf>
    <xf numFmtId="0" fontId="24" fillId="0" borderId="2" xfId="0" applyFont="1" applyBorder="1" applyAlignment="1">
      <alignment horizontal="center" wrapText="1"/>
    </xf>
  </cellXfs>
  <cellStyles count="13">
    <cellStyle name="Обычный" xfId="0" builtinId="0"/>
    <cellStyle name="Обычный 13" xfId="4"/>
    <cellStyle name="Обычный 14" xfId="5"/>
    <cellStyle name="Обычный 2" xfId="1"/>
    <cellStyle name="Обычный 20" xfId="6"/>
    <cellStyle name="Обычный 25" xfId="7"/>
    <cellStyle name="Обычный 28" xfId="8"/>
    <cellStyle name="Обычный 3" xfId="2"/>
    <cellStyle name="Обычный 30" xfId="9"/>
    <cellStyle name="Обычный 35" xfId="10"/>
    <cellStyle name="Обычный 39" xfId="12"/>
    <cellStyle name="Обычный 4" xfId="3"/>
    <cellStyle name="Обычный 41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0;&#1088;&#1110;&#1078;&#1082;&#1080;/&#1055;&#1080;&#1088;&#1110;&#1078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"/>
      <sheetName val="pr"/>
      <sheetName val="Заполнить"/>
      <sheetName val="ЗАСОБИ"/>
      <sheetName val="клуб с.Пиріжки"/>
      <sheetName val="бібліотека с.Пиріжки"/>
      <sheetName val="сільська рада"/>
      <sheetName val="клуб с.Баранівка"/>
      <sheetName val="Бібліотека с.Баранівка"/>
      <sheetName val="Благоустрій"/>
      <sheetName val="Школа"/>
      <sheetName val="майданчик"/>
      <sheetName val="кладовище"/>
      <sheetName val="д2"/>
      <sheetName val="Лист1"/>
      <sheetName val="д3"/>
      <sheetName val="д4"/>
      <sheetName val="д5"/>
      <sheetName val="д6"/>
      <sheetName val="д7"/>
      <sheetName val="д8"/>
      <sheetName val="д9"/>
      <sheetName val="д10.1"/>
      <sheetName val="д10.2"/>
      <sheetName val="д11"/>
      <sheetName val="protokol"/>
      <sheetName val="kasa"/>
      <sheetName val="na-4"/>
    </sheetNames>
    <sheetDataSet>
      <sheetData sheetId="0"/>
      <sheetData sheetId="1">
        <row r="22">
          <cell r="E22" t="str">
            <v>1211 Авторське та суміжні з ним права</v>
          </cell>
        </row>
        <row r="23">
          <cell r="E23" t="str">
            <v>1212 Права користування природними ресурсами</v>
          </cell>
        </row>
        <row r="24">
          <cell r="E24" t="str">
            <v>1213 Права на знаки для товарів і послуг</v>
          </cell>
        </row>
        <row r="25">
          <cell r="E25" t="str">
            <v>1214 Права користування майном</v>
          </cell>
        </row>
        <row r="26">
          <cell r="E26" t="str">
            <v>1215 Права на об'єкти промислової власності</v>
          </cell>
        </row>
        <row r="27">
          <cell r="E27" t="str">
            <v>1216 Інші нематеріальні активи</v>
          </cell>
        </row>
      </sheetData>
      <sheetData sheetId="2">
        <row r="3">
          <cell r="B3" t="str">
            <v>Пиріжківська сільська рада</v>
          </cell>
        </row>
        <row r="6">
          <cell r="B6" t="str">
            <v>«___»_________________20____ р.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2"/>
  <sheetViews>
    <sheetView tabSelected="1" topLeftCell="A19" workbookViewId="0">
      <pane xSplit="1" ySplit="7" topLeftCell="B1109" activePane="bottomRight" state="frozen"/>
      <selection activeCell="A19" sqref="A19"/>
      <selection pane="topRight" activeCell="B19" sqref="B19"/>
      <selection pane="bottomLeft" activeCell="A26" sqref="A26"/>
      <selection pane="bottomRight" activeCell="J20" sqref="J20:J24"/>
    </sheetView>
  </sheetViews>
  <sheetFormatPr defaultRowHeight="15.75" x14ac:dyDescent="0.25"/>
  <cols>
    <col min="1" max="1" width="8.85546875" style="54"/>
    <col min="2" max="2" width="34.7109375" style="54" customWidth="1"/>
    <col min="3" max="3" width="11.28515625" style="54" customWidth="1"/>
    <col min="4" max="4" width="15" style="54" customWidth="1"/>
    <col min="5" max="6" width="8.85546875" style="63"/>
    <col min="7" max="7" width="8.85546875" style="54"/>
    <col min="8" max="8" width="9.28515625" style="54" bestFit="1" customWidth="1"/>
    <col min="9" max="9" width="10.5703125" style="54" customWidth="1"/>
    <col min="10" max="10" width="8.85546875" style="63"/>
    <col min="11" max="11" width="8.85546875" style="54"/>
    <col min="12" max="13" width="13.28515625" style="54" customWidth="1"/>
    <col min="14" max="14" width="11.85546875" style="54" customWidth="1"/>
    <col min="15" max="15" width="8.85546875" style="54"/>
    <col min="16" max="16" width="12.5703125" style="54" customWidth="1"/>
  </cols>
  <sheetData>
    <row r="1" spans="1:16" x14ac:dyDescent="0.25">
      <c r="K1" s="54" t="s">
        <v>0</v>
      </c>
    </row>
    <row r="2" spans="1:16" x14ac:dyDescent="0.25">
      <c r="A2" s="55"/>
      <c r="B2" s="55"/>
      <c r="C2" s="55"/>
      <c r="D2" s="55"/>
      <c r="E2" s="155"/>
      <c r="F2" s="155"/>
      <c r="G2" s="55"/>
      <c r="H2" s="55"/>
      <c r="I2" s="55"/>
      <c r="J2" s="155"/>
      <c r="K2" s="6" t="s">
        <v>1</v>
      </c>
      <c r="L2" s="55"/>
      <c r="M2" s="55"/>
      <c r="N2" s="55"/>
      <c r="O2" s="55"/>
      <c r="P2" s="55"/>
    </row>
    <row r="3" spans="1:16" x14ac:dyDescent="0.25">
      <c r="A3" s="195"/>
      <c r="B3" s="195"/>
      <c r="C3" s="195"/>
      <c r="D3" s="195"/>
      <c r="E3" s="155"/>
      <c r="F3" s="155"/>
      <c r="G3" s="55"/>
      <c r="H3" s="55"/>
      <c r="I3" s="55"/>
      <c r="J3" s="155"/>
      <c r="K3" s="6"/>
      <c r="L3" s="6"/>
      <c r="M3" s="55"/>
      <c r="N3" s="55"/>
      <c r="O3" s="55"/>
      <c r="P3" s="55"/>
    </row>
    <row r="4" spans="1:16" x14ac:dyDescent="0.25">
      <c r="A4" s="196" t="s">
        <v>2</v>
      </c>
      <c r="B4" s="196"/>
      <c r="C4" s="196"/>
      <c r="D4" s="196"/>
      <c r="E4" s="155"/>
      <c r="F4" s="155"/>
      <c r="G4" s="55"/>
      <c r="H4" s="55"/>
      <c r="I4" s="55"/>
      <c r="J4" s="155"/>
      <c r="K4" s="6"/>
      <c r="L4" s="6"/>
      <c r="M4" s="55"/>
      <c r="N4" s="55"/>
      <c r="O4" s="55"/>
      <c r="P4" s="55"/>
    </row>
    <row r="5" spans="1:16" x14ac:dyDescent="0.25">
      <c r="A5" s="55"/>
      <c r="B5" s="55"/>
      <c r="C5" s="55"/>
      <c r="D5" s="55"/>
      <c r="E5" s="155"/>
      <c r="F5" s="155"/>
      <c r="G5" s="55"/>
      <c r="H5" s="55"/>
      <c r="I5" s="55"/>
      <c r="J5" s="155"/>
      <c r="K5" s="55"/>
      <c r="L5" s="6"/>
      <c r="M5" s="55"/>
      <c r="N5" s="55"/>
      <c r="O5" s="55"/>
      <c r="P5" s="55"/>
    </row>
    <row r="6" spans="1:16" x14ac:dyDescent="0.25">
      <c r="A6" s="195" t="s">
        <v>3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</row>
    <row r="7" spans="1:16" ht="18.75" x14ac:dyDescent="0.25">
      <c r="A7" s="196" t="s">
        <v>1191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</row>
    <row r="8" spans="1:16" x14ac:dyDescent="0.25">
      <c r="A8" s="195" t="str">
        <f>[1]Заполнить!$B$6</f>
        <v>«___»_________________20____ р.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</row>
    <row r="9" spans="1:16" x14ac:dyDescent="0.25">
      <c r="A9" s="55"/>
      <c r="B9" s="55"/>
      <c r="C9" s="55"/>
      <c r="D9" s="55"/>
      <c r="E9" s="155"/>
      <c r="F9" s="155"/>
      <c r="G9" s="55"/>
      <c r="H9" s="55"/>
      <c r="I9" s="55"/>
      <c r="J9" s="155"/>
      <c r="K9" s="55"/>
      <c r="L9" s="55"/>
      <c r="M9" s="55"/>
      <c r="N9" s="55"/>
      <c r="O9" s="55"/>
      <c r="P9" s="55"/>
    </row>
    <row r="10" spans="1:16" x14ac:dyDescent="0.25">
      <c r="A10" s="190" t="str">
        <f>CONCATENATE("На підставі розпорядчого документа від ",[1]Заполнить!B3,"  виконано знімання фактичних залишків ")</f>
        <v xml:space="preserve">На підставі розпорядчого документа від Пиріжківська сільська рада  виконано знімання фактичних залишків 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</row>
    <row r="11" spans="1:16" x14ac:dyDescent="0.25">
      <c r="A11" s="190" t="s">
        <v>4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</row>
    <row r="12" spans="1:16" x14ac:dyDescent="0.25">
      <c r="A12" s="197"/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</row>
    <row r="13" spans="1:16" x14ac:dyDescent="0.25">
      <c r="A13" s="196" t="s">
        <v>5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</row>
    <row r="14" spans="1:16" x14ac:dyDescent="0.25">
      <c r="A14" s="198" t="s">
        <v>6</v>
      </c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</row>
    <row r="15" spans="1:16" ht="18.75" x14ac:dyDescent="0.25">
      <c r="A15" s="6"/>
      <c r="B15" s="196" t="s">
        <v>1192</v>
      </c>
      <c r="C15" s="196"/>
      <c r="D15" s="196"/>
      <c r="E15" s="156"/>
      <c r="F15" s="156"/>
      <c r="G15" s="6"/>
      <c r="H15" s="6"/>
      <c r="I15" s="6"/>
      <c r="J15" s="156"/>
      <c r="K15" s="6"/>
      <c r="L15" s="6"/>
      <c r="M15" s="6"/>
      <c r="N15" s="6"/>
      <c r="O15" s="6"/>
      <c r="P15" s="6"/>
    </row>
    <row r="16" spans="1:16" x14ac:dyDescent="0.25">
      <c r="A16" s="194"/>
      <c r="B16" s="194"/>
      <c r="C16" s="194"/>
      <c r="D16" s="194"/>
      <c r="E16" s="155"/>
      <c r="F16" s="155"/>
      <c r="G16" s="55"/>
      <c r="H16" s="55"/>
      <c r="I16" s="55"/>
      <c r="J16" s="155"/>
      <c r="K16" s="55"/>
      <c r="L16" s="55"/>
      <c r="M16" s="55"/>
      <c r="N16" s="55"/>
      <c r="O16" s="55"/>
      <c r="P16" s="55"/>
    </row>
    <row r="17" spans="1:17" x14ac:dyDescent="0.25">
      <c r="A17" s="55"/>
      <c r="B17" s="55"/>
      <c r="C17" s="55"/>
      <c r="D17" s="55"/>
      <c r="E17" s="155"/>
      <c r="F17" s="155"/>
      <c r="G17" s="55"/>
      <c r="H17" s="55"/>
      <c r="I17" s="55"/>
      <c r="J17" s="155"/>
      <c r="K17" s="55"/>
      <c r="L17" s="55"/>
      <c r="M17" s="55"/>
      <c r="N17" s="55"/>
      <c r="O17" s="55"/>
      <c r="P17" s="55"/>
    </row>
    <row r="18" spans="1:17" x14ac:dyDescent="0.25">
      <c r="A18" s="55"/>
      <c r="B18" s="55"/>
      <c r="C18" s="55"/>
      <c r="D18" s="55"/>
      <c r="E18" s="155"/>
      <c r="F18" s="155"/>
      <c r="G18" s="55"/>
      <c r="H18" s="55"/>
      <c r="I18" s="55"/>
      <c r="J18" s="155"/>
      <c r="K18" s="55"/>
      <c r="L18" s="157"/>
      <c r="M18" s="55"/>
      <c r="N18" s="55"/>
      <c r="O18" s="55"/>
      <c r="P18" s="55"/>
    </row>
    <row r="19" spans="1:17" ht="42.75" customHeight="1" x14ac:dyDescent="0.25">
      <c r="A19" s="190" t="s">
        <v>7</v>
      </c>
      <c r="B19" s="190"/>
      <c r="C19" s="190"/>
      <c r="D19" s="25"/>
      <c r="E19" s="57"/>
      <c r="F19" s="57"/>
      <c r="G19" s="25"/>
      <c r="H19" s="25"/>
      <c r="I19" s="25"/>
      <c r="J19" s="155"/>
      <c r="K19" s="55"/>
      <c r="L19" s="55"/>
      <c r="M19" s="208" t="s">
        <v>1201</v>
      </c>
      <c r="N19" s="209"/>
      <c r="O19" s="55"/>
      <c r="P19" s="55"/>
    </row>
    <row r="20" spans="1:17" ht="15" x14ac:dyDescent="0.25">
      <c r="A20" s="190" t="s">
        <v>8</v>
      </c>
      <c r="B20" s="190" t="s">
        <v>9</v>
      </c>
      <c r="C20" s="190" t="s">
        <v>10</v>
      </c>
      <c r="D20" s="190" t="s">
        <v>11</v>
      </c>
      <c r="E20" s="190"/>
      <c r="F20" s="190"/>
      <c r="G20" s="190" t="s">
        <v>12</v>
      </c>
      <c r="H20" s="190" t="s">
        <v>13</v>
      </c>
      <c r="I20" s="190"/>
      <c r="J20" s="193" t="s">
        <v>14</v>
      </c>
      <c r="K20" s="190" t="s">
        <v>1193</v>
      </c>
      <c r="L20" s="190"/>
      <c r="M20" s="190"/>
      <c r="N20" s="190"/>
      <c r="O20" s="190"/>
      <c r="P20" s="190" t="s">
        <v>15</v>
      </c>
    </row>
    <row r="21" spans="1:17" ht="15" x14ac:dyDescent="0.25">
      <c r="A21" s="190"/>
      <c r="B21" s="190"/>
      <c r="C21" s="190"/>
      <c r="D21" s="190"/>
      <c r="E21" s="190"/>
      <c r="F21" s="190"/>
      <c r="G21" s="190"/>
      <c r="H21" s="190"/>
      <c r="I21" s="190"/>
      <c r="J21" s="193"/>
      <c r="K21" s="190"/>
      <c r="L21" s="190"/>
      <c r="M21" s="190"/>
      <c r="N21" s="190"/>
      <c r="O21" s="190"/>
      <c r="P21" s="190"/>
    </row>
    <row r="22" spans="1:17" ht="15" x14ac:dyDescent="0.25">
      <c r="A22" s="190"/>
      <c r="B22" s="190"/>
      <c r="C22" s="190"/>
      <c r="D22" s="191" t="s">
        <v>16</v>
      </c>
      <c r="E22" s="192" t="s">
        <v>17</v>
      </c>
      <c r="F22" s="192" t="s">
        <v>18</v>
      </c>
      <c r="G22" s="190"/>
      <c r="H22" s="190"/>
      <c r="I22" s="190"/>
      <c r="J22" s="193"/>
      <c r="K22" s="190"/>
      <c r="L22" s="190"/>
      <c r="M22" s="190"/>
      <c r="N22" s="190"/>
      <c r="O22" s="190"/>
      <c r="P22" s="190"/>
    </row>
    <row r="23" spans="1:17" ht="15" x14ac:dyDescent="0.25">
      <c r="A23" s="190"/>
      <c r="B23" s="190"/>
      <c r="C23" s="190"/>
      <c r="D23" s="191"/>
      <c r="E23" s="192"/>
      <c r="F23" s="192"/>
      <c r="G23" s="190"/>
      <c r="H23" s="191" t="s">
        <v>19</v>
      </c>
      <c r="I23" s="191" t="s">
        <v>20</v>
      </c>
      <c r="J23" s="193"/>
      <c r="K23" s="191" t="s">
        <v>19</v>
      </c>
      <c r="L23" s="191" t="s">
        <v>21</v>
      </c>
      <c r="M23" s="191" t="s">
        <v>22</v>
      </c>
      <c r="N23" s="191" t="s">
        <v>23</v>
      </c>
      <c r="O23" s="191" t="s">
        <v>24</v>
      </c>
      <c r="P23" s="190"/>
    </row>
    <row r="24" spans="1:17" ht="66.599999999999994" customHeight="1" x14ac:dyDescent="0.25">
      <c r="A24" s="190"/>
      <c r="B24" s="190"/>
      <c r="C24" s="190"/>
      <c r="D24" s="191"/>
      <c r="E24" s="192"/>
      <c r="F24" s="192"/>
      <c r="G24" s="190"/>
      <c r="H24" s="191"/>
      <c r="I24" s="191"/>
      <c r="J24" s="193"/>
      <c r="K24" s="191"/>
      <c r="L24" s="191"/>
      <c r="M24" s="191"/>
      <c r="N24" s="191"/>
      <c r="O24" s="191"/>
      <c r="P24" s="190"/>
    </row>
    <row r="25" spans="1:17" x14ac:dyDescent="0.25">
      <c r="A25" s="184">
        <v>1</v>
      </c>
      <c r="B25" s="184">
        <v>2</v>
      </c>
      <c r="C25" s="184">
        <v>3</v>
      </c>
      <c r="D25" s="184">
        <v>4</v>
      </c>
      <c r="E25" s="185">
        <v>5</v>
      </c>
      <c r="F25" s="185">
        <v>6</v>
      </c>
      <c r="G25" s="184">
        <v>7</v>
      </c>
      <c r="H25" s="184">
        <v>8</v>
      </c>
      <c r="I25" s="184">
        <v>9</v>
      </c>
      <c r="J25" s="185">
        <v>10</v>
      </c>
      <c r="K25" s="184">
        <v>11</v>
      </c>
      <c r="L25" s="184">
        <v>12</v>
      </c>
      <c r="M25" s="184">
        <v>13</v>
      </c>
      <c r="N25" s="184">
        <v>14</v>
      </c>
      <c r="O25" s="184">
        <v>15</v>
      </c>
      <c r="P25" s="184">
        <v>16</v>
      </c>
    </row>
    <row r="26" spans="1:17" x14ac:dyDescent="0.25">
      <c r="A26" s="25">
        <v>1</v>
      </c>
      <c r="B26" s="25" t="s">
        <v>25</v>
      </c>
      <c r="C26" s="25"/>
      <c r="D26" s="25">
        <v>10140001</v>
      </c>
      <c r="E26" s="57"/>
      <c r="F26" s="57"/>
      <c r="G26" s="25" t="s">
        <v>26</v>
      </c>
      <c r="H26" s="58">
        <v>1</v>
      </c>
      <c r="I26" s="59">
        <v>38944</v>
      </c>
      <c r="J26" s="57"/>
      <c r="K26" s="58">
        <v>1</v>
      </c>
      <c r="L26" s="59">
        <v>38944</v>
      </c>
      <c r="M26" s="59">
        <v>22334</v>
      </c>
      <c r="N26" s="59">
        <f>L26-M26</f>
        <v>16610</v>
      </c>
      <c r="O26" s="58"/>
      <c r="P26" s="25"/>
      <c r="Q26" s="5" t="s">
        <v>89</v>
      </c>
    </row>
    <row r="27" spans="1:17" x14ac:dyDescent="0.25">
      <c r="A27" s="25">
        <f>A26+1</f>
        <v>2</v>
      </c>
      <c r="B27" s="25" t="s">
        <v>27</v>
      </c>
      <c r="C27" s="25">
        <v>2003</v>
      </c>
      <c r="D27" s="25">
        <v>10140002</v>
      </c>
      <c r="E27" s="57"/>
      <c r="F27" s="57"/>
      <c r="G27" s="25" t="s">
        <v>26</v>
      </c>
      <c r="H27" s="58">
        <v>1</v>
      </c>
      <c r="I27" s="59">
        <v>4299</v>
      </c>
      <c r="J27" s="57"/>
      <c r="K27" s="58">
        <v>1</v>
      </c>
      <c r="L27" s="59">
        <v>4299</v>
      </c>
      <c r="M27" s="59">
        <v>4299</v>
      </c>
      <c r="N27" s="59">
        <f t="shared" ref="N27:N67" si="0">L27-M27</f>
        <v>0</v>
      </c>
      <c r="O27" s="58"/>
      <c r="P27" s="25" t="s">
        <v>28</v>
      </c>
    </row>
    <row r="28" spans="1:17" x14ac:dyDescent="0.25">
      <c r="A28" s="25">
        <f t="shared" ref="A28:A91" si="1">A27+1</f>
        <v>3</v>
      </c>
      <c r="B28" s="25" t="s">
        <v>29</v>
      </c>
      <c r="C28" s="25"/>
      <c r="D28" s="25">
        <v>10140003</v>
      </c>
      <c r="E28" s="57"/>
      <c r="F28" s="57"/>
      <c r="G28" s="25" t="s">
        <v>26</v>
      </c>
      <c r="H28" s="58">
        <v>1</v>
      </c>
      <c r="I28" s="59">
        <v>4250</v>
      </c>
      <c r="J28" s="57"/>
      <c r="K28" s="58">
        <v>1</v>
      </c>
      <c r="L28" s="59">
        <v>4250</v>
      </c>
      <c r="M28" s="59">
        <v>4250</v>
      </c>
      <c r="N28" s="59">
        <f t="shared" si="0"/>
        <v>0</v>
      </c>
      <c r="O28" s="58"/>
      <c r="P28" s="25"/>
    </row>
    <row r="29" spans="1:17" x14ac:dyDescent="0.25">
      <c r="A29" s="25">
        <f t="shared" si="1"/>
        <v>4</v>
      </c>
      <c r="B29" s="25" t="s">
        <v>30</v>
      </c>
      <c r="C29" s="25"/>
      <c r="D29" s="25">
        <v>10140004</v>
      </c>
      <c r="E29" s="57"/>
      <c r="F29" s="57"/>
      <c r="G29" s="25" t="s">
        <v>26</v>
      </c>
      <c r="H29" s="58">
        <v>1</v>
      </c>
      <c r="I29" s="59">
        <v>4000</v>
      </c>
      <c r="J29" s="57"/>
      <c r="K29" s="58">
        <v>1</v>
      </c>
      <c r="L29" s="59">
        <v>4000</v>
      </c>
      <c r="M29" s="59">
        <v>4000</v>
      </c>
      <c r="N29" s="59">
        <f t="shared" si="0"/>
        <v>0</v>
      </c>
      <c r="O29" s="58"/>
      <c r="P29" s="25"/>
    </row>
    <row r="30" spans="1:17" x14ac:dyDescent="0.25">
      <c r="A30" s="25">
        <f t="shared" si="1"/>
        <v>5</v>
      </c>
      <c r="B30" s="25" t="s">
        <v>31</v>
      </c>
      <c r="C30" s="25"/>
      <c r="D30" s="25">
        <v>10140005</v>
      </c>
      <c r="E30" s="57"/>
      <c r="F30" s="57"/>
      <c r="G30" s="25" t="s">
        <v>26</v>
      </c>
      <c r="H30" s="58">
        <v>1</v>
      </c>
      <c r="I30" s="59">
        <v>6575</v>
      </c>
      <c r="J30" s="57"/>
      <c r="K30" s="58">
        <v>1</v>
      </c>
      <c r="L30" s="59">
        <v>6575</v>
      </c>
      <c r="M30" s="59">
        <v>6537</v>
      </c>
      <c r="N30" s="59">
        <f t="shared" si="0"/>
        <v>38</v>
      </c>
      <c r="O30" s="58"/>
      <c r="P30" s="25"/>
    </row>
    <row r="31" spans="1:17" x14ac:dyDescent="0.25">
      <c r="A31" s="25">
        <f t="shared" si="1"/>
        <v>6</v>
      </c>
      <c r="B31" s="25" t="s">
        <v>32</v>
      </c>
      <c r="C31" s="25">
        <v>2019</v>
      </c>
      <c r="D31" s="25">
        <v>10140008</v>
      </c>
      <c r="E31" s="57"/>
      <c r="F31" s="57"/>
      <c r="G31" s="25" t="s">
        <v>26</v>
      </c>
      <c r="H31" s="58">
        <v>1</v>
      </c>
      <c r="I31" s="59">
        <v>10000</v>
      </c>
      <c r="J31" s="57"/>
      <c r="K31" s="58">
        <v>1</v>
      </c>
      <c r="L31" s="59">
        <v>10000</v>
      </c>
      <c r="M31" s="59">
        <v>5000</v>
      </c>
      <c r="N31" s="59">
        <f t="shared" si="0"/>
        <v>5000</v>
      </c>
      <c r="O31" s="58"/>
      <c r="P31" s="25"/>
    </row>
    <row r="32" spans="1:17" x14ac:dyDescent="0.25">
      <c r="A32" s="25">
        <f t="shared" si="1"/>
        <v>7</v>
      </c>
      <c r="B32" s="25" t="s">
        <v>33</v>
      </c>
      <c r="C32" s="25"/>
      <c r="D32" s="25">
        <v>10160001</v>
      </c>
      <c r="E32" s="57"/>
      <c r="F32" s="57"/>
      <c r="G32" s="25" t="s">
        <v>26</v>
      </c>
      <c r="H32" s="58">
        <v>1</v>
      </c>
      <c r="I32" s="59">
        <v>44</v>
      </c>
      <c r="J32" s="57"/>
      <c r="K32" s="58">
        <v>1</v>
      </c>
      <c r="L32" s="59">
        <v>44</v>
      </c>
      <c r="M32" s="59">
        <v>44</v>
      </c>
      <c r="N32" s="59">
        <f t="shared" si="0"/>
        <v>0</v>
      </c>
      <c r="O32" s="58"/>
      <c r="P32" s="25"/>
    </row>
    <row r="33" spans="1:16" x14ac:dyDescent="0.25">
      <c r="A33" s="25">
        <f t="shared" si="1"/>
        <v>8</v>
      </c>
      <c r="B33" s="25" t="s">
        <v>34</v>
      </c>
      <c r="C33" s="25"/>
      <c r="D33" s="25">
        <v>10160008</v>
      </c>
      <c r="E33" s="57"/>
      <c r="F33" s="57"/>
      <c r="G33" s="25" t="s">
        <v>26</v>
      </c>
      <c r="H33" s="58">
        <v>1</v>
      </c>
      <c r="I33" s="59">
        <v>418</v>
      </c>
      <c r="J33" s="57"/>
      <c r="K33" s="58">
        <v>1</v>
      </c>
      <c r="L33" s="59">
        <v>418</v>
      </c>
      <c r="M33" s="59">
        <v>418</v>
      </c>
      <c r="N33" s="59">
        <f t="shared" si="0"/>
        <v>0</v>
      </c>
      <c r="O33" s="58"/>
      <c r="P33" s="25"/>
    </row>
    <row r="34" spans="1:16" x14ac:dyDescent="0.25">
      <c r="A34" s="25">
        <f t="shared" si="1"/>
        <v>9</v>
      </c>
      <c r="B34" s="25" t="s">
        <v>35</v>
      </c>
      <c r="C34" s="25"/>
      <c r="D34" s="25">
        <v>10160006</v>
      </c>
      <c r="E34" s="57"/>
      <c r="F34" s="57"/>
      <c r="G34" s="25" t="s">
        <v>26</v>
      </c>
      <c r="H34" s="58">
        <v>1</v>
      </c>
      <c r="I34" s="59">
        <v>48</v>
      </c>
      <c r="J34" s="57"/>
      <c r="K34" s="58">
        <v>1</v>
      </c>
      <c r="L34" s="59">
        <v>48</v>
      </c>
      <c r="M34" s="59">
        <v>48</v>
      </c>
      <c r="N34" s="59">
        <f t="shared" si="0"/>
        <v>0</v>
      </c>
      <c r="O34" s="58"/>
      <c r="P34" s="25"/>
    </row>
    <row r="35" spans="1:16" x14ac:dyDescent="0.25">
      <c r="A35" s="25">
        <f t="shared" si="1"/>
        <v>10</v>
      </c>
      <c r="B35" s="25" t="s">
        <v>29</v>
      </c>
      <c r="C35" s="25">
        <v>2019</v>
      </c>
      <c r="D35" s="25">
        <v>11131049</v>
      </c>
      <c r="E35" s="57"/>
      <c r="F35" s="57"/>
      <c r="G35" s="25" t="s">
        <v>26</v>
      </c>
      <c r="H35" s="58">
        <v>1</v>
      </c>
      <c r="I35" s="59">
        <v>5990</v>
      </c>
      <c r="J35" s="57"/>
      <c r="K35" s="58">
        <v>1</v>
      </c>
      <c r="L35" s="59">
        <v>5990</v>
      </c>
      <c r="M35" s="59">
        <v>2995</v>
      </c>
      <c r="N35" s="59">
        <f t="shared" si="0"/>
        <v>2995</v>
      </c>
      <c r="O35" s="58"/>
      <c r="P35" s="25"/>
    </row>
    <row r="36" spans="1:16" x14ac:dyDescent="0.25">
      <c r="A36" s="25">
        <f t="shared" si="1"/>
        <v>11</v>
      </c>
      <c r="B36" s="25" t="s">
        <v>36</v>
      </c>
      <c r="C36" s="25">
        <v>2019</v>
      </c>
      <c r="D36" s="25">
        <v>11131050</v>
      </c>
      <c r="E36" s="57"/>
      <c r="F36" s="57"/>
      <c r="G36" s="25" t="s">
        <v>26</v>
      </c>
      <c r="H36" s="58">
        <v>1</v>
      </c>
      <c r="I36" s="59">
        <v>1300</v>
      </c>
      <c r="J36" s="57"/>
      <c r="K36" s="58">
        <v>1</v>
      </c>
      <c r="L36" s="59">
        <v>1300</v>
      </c>
      <c r="M36" s="59">
        <v>650</v>
      </c>
      <c r="N36" s="59">
        <f t="shared" si="0"/>
        <v>650</v>
      </c>
      <c r="O36" s="58"/>
      <c r="P36" s="25"/>
    </row>
    <row r="37" spans="1:16" x14ac:dyDescent="0.25">
      <c r="A37" s="25">
        <f t="shared" si="1"/>
        <v>12</v>
      </c>
      <c r="B37" s="25" t="s">
        <v>37</v>
      </c>
      <c r="C37" s="25"/>
      <c r="D37" s="25">
        <v>11131048</v>
      </c>
      <c r="E37" s="57"/>
      <c r="F37" s="57"/>
      <c r="G37" s="25" t="s">
        <v>26</v>
      </c>
      <c r="H37" s="58">
        <v>1</v>
      </c>
      <c r="I37" s="59">
        <v>1350</v>
      </c>
      <c r="J37" s="57"/>
      <c r="K37" s="58">
        <v>1</v>
      </c>
      <c r="L37" s="59">
        <v>1350</v>
      </c>
      <c r="M37" s="59">
        <v>675</v>
      </c>
      <c r="N37" s="59">
        <f t="shared" si="0"/>
        <v>675</v>
      </c>
      <c r="O37" s="58"/>
      <c r="P37" s="25"/>
    </row>
    <row r="38" spans="1:16" x14ac:dyDescent="0.25">
      <c r="A38" s="25">
        <f t="shared" si="1"/>
        <v>13</v>
      </c>
      <c r="B38" s="25" t="s">
        <v>38</v>
      </c>
      <c r="C38" s="25">
        <v>2020</v>
      </c>
      <c r="D38" s="25">
        <v>11131051</v>
      </c>
      <c r="E38" s="57"/>
      <c r="F38" s="57"/>
      <c r="G38" s="25" t="s">
        <v>26</v>
      </c>
      <c r="H38" s="58">
        <v>1</v>
      </c>
      <c r="I38" s="59">
        <v>1500</v>
      </c>
      <c r="J38" s="57"/>
      <c r="K38" s="58">
        <v>1</v>
      </c>
      <c r="L38" s="59">
        <v>1500</v>
      </c>
      <c r="M38" s="59">
        <v>750</v>
      </c>
      <c r="N38" s="59">
        <f t="shared" si="0"/>
        <v>750</v>
      </c>
      <c r="O38" s="58"/>
      <c r="P38" s="25"/>
    </row>
    <row r="39" spans="1:16" x14ac:dyDescent="0.25">
      <c r="A39" s="25">
        <f t="shared" si="1"/>
        <v>14</v>
      </c>
      <c r="B39" s="25" t="s">
        <v>39</v>
      </c>
      <c r="C39" s="25"/>
      <c r="D39" s="25">
        <v>11131047</v>
      </c>
      <c r="E39" s="57"/>
      <c r="F39" s="57"/>
      <c r="G39" s="25" t="s">
        <v>26</v>
      </c>
      <c r="H39" s="58">
        <v>1</v>
      </c>
      <c r="I39" s="59">
        <v>305</v>
      </c>
      <c r="J39" s="57"/>
      <c r="K39" s="58">
        <v>1</v>
      </c>
      <c r="L39" s="59">
        <v>305</v>
      </c>
      <c r="M39" s="59">
        <v>153</v>
      </c>
      <c r="N39" s="59">
        <f t="shared" si="0"/>
        <v>152</v>
      </c>
      <c r="O39" s="58"/>
      <c r="P39" s="25"/>
    </row>
    <row r="40" spans="1:16" x14ac:dyDescent="0.25">
      <c r="A40" s="25">
        <f t="shared" si="1"/>
        <v>15</v>
      </c>
      <c r="B40" s="25" t="s">
        <v>40</v>
      </c>
      <c r="C40" s="25"/>
      <c r="D40" s="25">
        <v>11131046</v>
      </c>
      <c r="E40" s="57"/>
      <c r="F40" s="57"/>
      <c r="G40" s="25" t="s">
        <v>26</v>
      </c>
      <c r="H40" s="58">
        <v>1</v>
      </c>
      <c r="I40" s="59">
        <v>1000</v>
      </c>
      <c r="J40" s="57"/>
      <c r="K40" s="58">
        <v>1</v>
      </c>
      <c r="L40" s="59">
        <v>1000</v>
      </c>
      <c r="M40" s="59">
        <v>500</v>
      </c>
      <c r="N40" s="59">
        <f t="shared" si="0"/>
        <v>500</v>
      </c>
      <c r="O40" s="58"/>
      <c r="P40" s="25"/>
    </row>
    <row r="41" spans="1:16" x14ac:dyDescent="0.25">
      <c r="A41" s="25">
        <f t="shared" si="1"/>
        <v>16</v>
      </c>
      <c r="B41" s="25" t="s">
        <v>41</v>
      </c>
      <c r="C41" s="25"/>
      <c r="D41" s="25" t="s">
        <v>42</v>
      </c>
      <c r="E41" s="57"/>
      <c r="F41" s="57"/>
      <c r="G41" s="25" t="s">
        <v>26</v>
      </c>
      <c r="H41" s="58">
        <v>2</v>
      </c>
      <c r="I41" s="59">
        <v>900</v>
      </c>
      <c r="J41" s="57"/>
      <c r="K41" s="58">
        <v>2</v>
      </c>
      <c r="L41" s="59">
        <v>900</v>
      </c>
      <c r="M41" s="59">
        <v>450</v>
      </c>
      <c r="N41" s="59">
        <f t="shared" si="0"/>
        <v>450</v>
      </c>
      <c r="O41" s="58"/>
      <c r="P41" s="25"/>
    </row>
    <row r="42" spans="1:16" x14ac:dyDescent="0.25">
      <c r="A42" s="25">
        <f t="shared" si="1"/>
        <v>17</v>
      </c>
      <c r="B42" s="25" t="s">
        <v>43</v>
      </c>
      <c r="C42" s="25"/>
      <c r="D42" s="25">
        <v>11131038</v>
      </c>
      <c r="E42" s="57"/>
      <c r="F42" s="57"/>
      <c r="G42" s="25" t="s">
        <v>26</v>
      </c>
      <c r="H42" s="58">
        <v>1</v>
      </c>
      <c r="I42" s="59">
        <v>1100</v>
      </c>
      <c r="J42" s="57"/>
      <c r="K42" s="58">
        <v>1</v>
      </c>
      <c r="L42" s="59">
        <v>1100</v>
      </c>
      <c r="M42" s="59">
        <v>550</v>
      </c>
      <c r="N42" s="59">
        <f t="shared" si="0"/>
        <v>550</v>
      </c>
      <c r="O42" s="58"/>
      <c r="P42" s="25"/>
    </row>
    <row r="43" spans="1:16" x14ac:dyDescent="0.25">
      <c r="A43" s="25">
        <f t="shared" si="1"/>
        <v>18</v>
      </c>
      <c r="B43" s="25" t="s">
        <v>44</v>
      </c>
      <c r="C43" s="25"/>
      <c r="D43" s="25" t="s">
        <v>45</v>
      </c>
      <c r="E43" s="57"/>
      <c r="F43" s="57"/>
      <c r="G43" s="25" t="s">
        <v>26</v>
      </c>
      <c r="H43" s="58">
        <v>5</v>
      </c>
      <c r="I43" s="59">
        <v>435</v>
      </c>
      <c r="J43" s="57"/>
      <c r="K43" s="58">
        <v>5</v>
      </c>
      <c r="L43" s="59">
        <v>435</v>
      </c>
      <c r="M43" s="59">
        <v>435</v>
      </c>
      <c r="N43" s="59">
        <f t="shared" si="0"/>
        <v>0</v>
      </c>
      <c r="O43" s="58"/>
      <c r="P43" s="25"/>
    </row>
    <row r="44" spans="1:16" x14ac:dyDescent="0.25">
      <c r="A44" s="25">
        <f t="shared" si="1"/>
        <v>19</v>
      </c>
      <c r="B44" s="25" t="s">
        <v>46</v>
      </c>
      <c r="C44" s="25"/>
      <c r="D44" s="25" t="s">
        <v>47</v>
      </c>
      <c r="E44" s="57"/>
      <c r="F44" s="57"/>
      <c r="G44" s="25" t="s">
        <v>26</v>
      </c>
      <c r="H44" s="58">
        <v>4</v>
      </c>
      <c r="I44" s="59">
        <v>86</v>
      </c>
      <c r="J44" s="57"/>
      <c r="K44" s="58">
        <v>4</v>
      </c>
      <c r="L44" s="59">
        <v>86</v>
      </c>
      <c r="M44" s="59">
        <v>86</v>
      </c>
      <c r="N44" s="59">
        <f t="shared" si="0"/>
        <v>0</v>
      </c>
      <c r="O44" s="58"/>
      <c r="P44" s="25"/>
    </row>
    <row r="45" spans="1:16" x14ac:dyDescent="0.25">
      <c r="A45" s="25">
        <f t="shared" si="1"/>
        <v>20</v>
      </c>
      <c r="B45" s="25" t="s">
        <v>48</v>
      </c>
      <c r="C45" s="25"/>
      <c r="D45" s="25" t="s">
        <v>49</v>
      </c>
      <c r="E45" s="57"/>
      <c r="F45" s="57"/>
      <c r="G45" s="25" t="s">
        <v>26</v>
      </c>
      <c r="H45" s="58">
        <v>2</v>
      </c>
      <c r="I45" s="59">
        <v>54</v>
      </c>
      <c r="J45" s="57"/>
      <c r="K45" s="58">
        <v>2</v>
      </c>
      <c r="L45" s="59">
        <v>54</v>
      </c>
      <c r="M45" s="59">
        <v>54</v>
      </c>
      <c r="N45" s="59">
        <f t="shared" si="0"/>
        <v>0</v>
      </c>
      <c r="O45" s="58"/>
      <c r="P45" s="25"/>
    </row>
    <row r="46" spans="1:16" x14ac:dyDescent="0.25">
      <c r="A46" s="25">
        <f t="shared" si="1"/>
        <v>21</v>
      </c>
      <c r="B46" s="25" t="s">
        <v>50</v>
      </c>
      <c r="C46" s="25"/>
      <c r="D46" s="25">
        <v>11131012</v>
      </c>
      <c r="E46" s="57"/>
      <c r="F46" s="57"/>
      <c r="G46" s="25" t="s">
        <v>26</v>
      </c>
      <c r="H46" s="58">
        <v>1</v>
      </c>
      <c r="I46" s="59">
        <v>154</v>
      </c>
      <c r="J46" s="57"/>
      <c r="K46" s="58">
        <v>1</v>
      </c>
      <c r="L46" s="59">
        <v>154</v>
      </c>
      <c r="M46" s="59">
        <v>154</v>
      </c>
      <c r="N46" s="59">
        <f t="shared" si="0"/>
        <v>0</v>
      </c>
      <c r="O46" s="58"/>
      <c r="P46" s="25"/>
    </row>
    <row r="47" spans="1:16" x14ac:dyDescent="0.25">
      <c r="A47" s="25">
        <f t="shared" si="1"/>
        <v>22</v>
      </c>
      <c r="B47" s="25" t="s">
        <v>51</v>
      </c>
      <c r="C47" s="25"/>
      <c r="D47" s="25" t="s">
        <v>52</v>
      </c>
      <c r="E47" s="57"/>
      <c r="F47" s="57"/>
      <c r="G47" s="25" t="s">
        <v>26</v>
      </c>
      <c r="H47" s="58">
        <v>3</v>
      </c>
      <c r="I47" s="59">
        <v>180</v>
      </c>
      <c r="J47" s="57"/>
      <c r="K47" s="58">
        <v>3</v>
      </c>
      <c r="L47" s="59">
        <v>180</v>
      </c>
      <c r="M47" s="59">
        <v>180</v>
      </c>
      <c r="N47" s="59">
        <f t="shared" si="0"/>
        <v>0</v>
      </c>
      <c r="O47" s="58"/>
      <c r="P47" s="25"/>
    </row>
    <row r="48" spans="1:16" x14ac:dyDescent="0.25">
      <c r="A48" s="25">
        <f t="shared" si="1"/>
        <v>23</v>
      </c>
      <c r="B48" s="25" t="s">
        <v>53</v>
      </c>
      <c r="C48" s="25"/>
      <c r="D48" s="25">
        <v>11131016</v>
      </c>
      <c r="E48" s="57"/>
      <c r="F48" s="57"/>
      <c r="G48" s="25" t="s">
        <v>26</v>
      </c>
      <c r="H48" s="58">
        <v>1</v>
      </c>
      <c r="I48" s="59">
        <v>200</v>
      </c>
      <c r="J48" s="57"/>
      <c r="K48" s="58">
        <v>1</v>
      </c>
      <c r="L48" s="59">
        <v>200</v>
      </c>
      <c r="M48" s="59">
        <v>200</v>
      </c>
      <c r="N48" s="59">
        <f t="shared" si="0"/>
        <v>0</v>
      </c>
      <c r="O48" s="58"/>
      <c r="P48" s="25"/>
    </row>
    <row r="49" spans="1:16" x14ac:dyDescent="0.25">
      <c r="A49" s="25">
        <f t="shared" si="1"/>
        <v>24</v>
      </c>
      <c r="B49" s="25" t="s">
        <v>54</v>
      </c>
      <c r="C49" s="25"/>
      <c r="D49" s="25" t="s">
        <v>55</v>
      </c>
      <c r="E49" s="57"/>
      <c r="F49" s="57"/>
      <c r="G49" s="25" t="s">
        <v>26</v>
      </c>
      <c r="H49" s="58">
        <v>4</v>
      </c>
      <c r="I49" s="59">
        <v>240</v>
      </c>
      <c r="J49" s="57"/>
      <c r="K49" s="58">
        <v>4</v>
      </c>
      <c r="L49" s="59">
        <v>240</v>
      </c>
      <c r="M49" s="59">
        <v>240</v>
      </c>
      <c r="N49" s="59">
        <f t="shared" si="0"/>
        <v>0</v>
      </c>
      <c r="O49" s="58"/>
      <c r="P49" s="25"/>
    </row>
    <row r="50" spans="1:16" x14ac:dyDescent="0.25">
      <c r="A50" s="25">
        <f t="shared" si="1"/>
        <v>25</v>
      </c>
      <c r="B50" s="25" t="s">
        <v>56</v>
      </c>
      <c r="C50" s="25"/>
      <c r="D50" s="25">
        <v>11131021</v>
      </c>
      <c r="E50" s="57"/>
      <c r="F50" s="57"/>
      <c r="G50" s="25" t="s">
        <v>26</v>
      </c>
      <c r="H50" s="58">
        <v>1</v>
      </c>
      <c r="I50" s="59">
        <v>40</v>
      </c>
      <c r="J50" s="57"/>
      <c r="K50" s="58">
        <v>1</v>
      </c>
      <c r="L50" s="59">
        <v>40</v>
      </c>
      <c r="M50" s="59">
        <v>40</v>
      </c>
      <c r="N50" s="59">
        <f t="shared" si="0"/>
        <v>0</v>
      </c>
      <c r="O50" s="58"/>
      <c r="P50" s="25"/>
    </row>
    <row r="51" spans="1:16" x14ac:dyDescent="0.25">
      <c r="A51" s="25">
        <f t="shared" si="1"/>
        <v>26</v>
      </c>
      <c r="B51" s="25" t="s">
        <v>57</v>
      </c>
      <c r="C51" s="25"/>
      <c r="D51" s="25">
        <v>11131022</v>
      </c>
      <c r="E51" s="57"/>
      <c r="F51" s="57"/>
      <c r="G51" s="25" t="s">
        <v>26</v>
      </c>
      <c r="H51" s="58">
        <v>1</v>
      </c>
      <c r="I51" s="59">
        <v>24</v>
      </c>
      <c r="J51" s="57"/>
      <c r="K51" s="58">
        <v>1</v>
      </c>
      <c r="L51" s="59">
        <v>24</v>
      </c>
      <c r="M51" s="59">
        <v>24</v>
      </c>
      <c r="N51" s="59">
        <f t="shared" si="0"/>
        <v>0</v>
      </c>
      <c r="O51" s="58"/>
      <c r="P51" s="25"/>
    </row>
    <row r="52" spans="1:16" x14ac:dyDescent="0.25">
      <c r="A52" s="25">
        <f t="shared" si="1"/>
        <v>27</v>
      </c>
      <c r="B52" s="25" t="s">
        <v>58</v>
      </c>
      <c r="C52" s="25"/>
      <c r="D52" s="25" t="s">
        <v>59</v>
      </c>
      <c r="E52" s="57"/>
      <c r="F52" s="57"/>
      <c r="G52" s="25" t="s">
        <v>26</v>
      </c>
      <c r="H52" s="58">
        <v>10</v>
      </c>
      <c r="I52" s="59">
        <v>140</v>
      </c>
      <c r="J52" s="57"/>
      <c r="K52" s="58">
        <v>10</v>
      </c>
      <c r="L52" s="59">
        <v>140</v>
      </c>
      <c r="M52" s="59">
        <v>140</v>
      </c>
      <c r="N52" s="59">
        <f t="shared" si="0"/>
        <v>0</v>
      </c>
      <c r="O52" s="58"/>
      <c r="P52" s="25"/>
    </row>
    <row r="53" spans="1:16" x14ac:dyDescent="0.25">
      <c r="A53" s="25">
        <f t="shared" si="1"/>
        <v>28</v>
      </c>
      <c r="B53" s="25" t="s">
        <v>60</v>
      </c>
      <c r="C53" s="25"/>
      <c r="D53" s="25" t="s">
        <v>61</v>
      </c>
      <c r="E53" s="57"/>
      <c r="F53" s="57"/>
      <c r="G53" s="25" t="s">
        <v>26</v>
      </c>
      <c r="H53" s="58">
        <v>10</v>
      </c>
      <c r="I53" s="59">
        <v>160</v>
      </c>
      <c r="J53" s="57"/>
      <c r="K53" s="58">
        <v>10</v>
      </c>
      <c r="L53" s="59">
        <v>160</v>
      </c>
      <c r="M53" s="59">
        <v>160</v>
      </c>
      <c r="N53" s="59">
        <f t="shared" si="0"/>
        <v>0</v>
      </c>
      <c r="O53" s="58"/>
      <c r="P53" s="25"/>
    </row>
    <row r="54" spans="1:16" x14ac:dyDescent="0.25">
      <c r="A54" s="25">
        <f t="shared" si="1"/>
        <v>29</v>
      </c>
      <c r="B54" s="25" t="s">
        <v>62</v>
      </c>
      <c r="C54" s="25"/>
      <c r="D54" s="25">
        <v>11131034</v>
      </c>
      <c r="E54" s="57"/>
      <c r="F54" s="57"/>
      <c r="G54" s="25" t="s">
        <v>26</v>
      </c>
      <c r="H54" s="58">
        <v>1</v>
      </c>
      <c r="I54" s="59">
        <v>20</v>
      </c>
      <c r="J54" s="57"/>
      <c r="K54" s="58">
        <v>1</v>
      </c>
      <c r="L54" s="59">
        <v>20</v>
      </c>
      <c r="M54" s="59">
        <v>10</v>
      </c>
      <c r="N54" s="59">
        <f t="shared" si="0"/>
        <v>10</v>
      </c>
      <c r="O54" s="58"/>
      <c r="P54" s="25"/>
    </row>
    <row r="55" spans="1:16" x14ac:dyDescent="0.25">
      <c r="A55" s="25">
        <f t="shared" si="1"/>
        <v>30</v>
      </c>
      <c r="B55" s="25" t="s">
        <v>63</v>
      </c>
      <c r="C55" s="25"/>
      <c r="D55" s="25">
        <v>11131035</v>
      </c>
      <c r="E55" s="57"/>
      <c r="F55" s="57"/>
      <c r="G55" s="25" t="s">
        <v>26</v>
      </c>
      <c r="H55" s="58">
        <v>2</v>
      </c>
      <c r="I55" s="59">
        <v>20</v>
      </c>
      <c r="J55" s="57"/>
      <c r="K55" s="58">
        <v>2</v>
      </c>
      <c r="L55" s="59">
        <v>20</v>
      </c>
      <c r="M55" s="59">
        <v>10</v>
      </c>
      <c r="N55" s="59">
        <f t="shared" si="0"/>
        <v>10</v>
      </c>
      <c r="O55" s="58"/>
      <c r="P55" s="25"/>
    </row>
    <row r="56" spans="1:16" x14ac:dyDescent="0.25">
      <c r="A56" s="25">
        <f t="shared" si="1"/>
        <v>31</v>
      </c>
      <c r="B56" s="25" t="s">
        <v>64</v>
      </c>
      <c r="C56" s="25"/>
      <c r="D56" s="25">
        <v>11131036</v>
      </c>
      <c r="E56" s="57"/>
      <c r="F56" s="57"/>
      <c r="G56" s="25" t="s">
        <v>26</v>
      </c>
      <c r="H56" s="58">
        <v>1</v>
      </c>
      <c r="I56" s="59">
        <v>18</v>
      </c>
      <c r="J56" s="57"/>
      <c r="K56" s="58">
        <v>1</v>
      </c>
      <c r="L56" s="59">
        <v>18</v>
      </c>
      <c r="M56" s="59">
        <v>9</v>
      </c>
      <c r="N56" s="59">
        <f t="shared" si="0"/>
        <v>9</v>
      </c>
      <c r="O56" s="58"/>
      <c r="P56" s="25"/>
    </row>
    <row r="57" spans="1:16" x14ac:dyDescent="0.25">
      <c r="A57" s="25">
        <f t="shared" si="1"/>
        <v>32</v>
      </c>
      <c r="B57" s="25" t="s">
        <v>65</v>
      </c>
      <c r="C57" s="25"/>
      <c r="D57" s="25">
        <v>11131037</v>
      </c>
      <c r="E57" s="57"/>
      <c r="F57" s="57"/>
      <c r="G57" s="25" t="s">
        <v>26</v>
      </c>
      <c r="H57" s="58">
        <v>1</v>
      </c>
      <c r="I57" s="59">
        <v>25</v>
      </c>
      <c r="J57" s="57"/>
      <c r="K57" s="58">
        <v>1</v>
      </c>
      <c r="L57" s="59">
        <v>25</v>
      </c>
      <c r="M57" s="59">
        <v>13</v>
      </c>
      <c r="N57" s="59">
        <f t="shared" si="0"/>
        <v>12</v>
      </c>
      <c r="O57" s="58"/>
      <c r="P57" s="25"/>
    </row>
    <row r="58" spans="1:16" x14ac:dyDescent="0.25">
      <c r="A58" s="25">
        <f t="shared" si="1"/>
        <v>33</v>
      </c>
      <c r="B58" s="25" t="s">
        <v>66</v>
      </c>
      <c r="C58" s="25"/>
      <c r="D58" s="25">
        <v>11131052</v>
      </c>
      <c r="E58" s="57"/>
      <c r="F58" s="57"/>
      <c r="G58" s="25" t="s">
        <v>26</v>
      </c>
      <c r="H58" s="58">
        <v>1</v>
      </c>
      <c r="I58" s="59">
        <v>230</v>
      </c>
      <c r="J58" s="57"/>
      <c r="K58" s="58">
        <v>1</v>
      </c>
      <c r="L58" s="59">
        <v>230</v>
      </c>
      <c r="M58" s="59">
        <v>115</v>
      </c>
      <c r="N58" s="59">
        <f t="shared" si="0"/>
        <v>115</v>
      </c>
      <c r="O58" s="58"/>
      <c r="P58" s="25"/>
    </row>
    <row r="59" spans="1:16" x14ac:dyDescent="0.25">
      <c r="A59" s="25">
        <f t="shared" si="1"/>
        <v>34</v>
      </c>
      <c r="B59" s="25" t="s">
        <v>67</v>
      </c>
      <c r="C59" s="25"/>
      <c r="D59" s="25">
        <v>11131053</v>
      </c>
      <c r="E59" s="57"/>
      <c r="F59" s="57"/>
      <c r="G59" s="25" t="s">
        <v>26</v>
      </c>
      <c r="H59" s="58">
        <v>1</v>
      </c>
      <c r="I59" s="59">
        <v>202</v>
      </c>
      <c r="J59" s="57"/>
      <c r="K59" s="58">
        <v>1</v>
      </c>
      <c r="L59" s="59">
        <v>202</v>
      </c>
      <c r="M59" s="59">
        <v>101</v>
      </c>
      <c r="N59" s="59">
        <f t="shared" si="0"/>
        <v>101</v>
      </c>
      <c r="O59" s="58"/>
      <c r="P59" s="25"/>
    </row>
    <row r="60" spans="1:16" x14ac:dyDescent="0.25">
      <c r="A60" s="25">
        <f t="shared" si="1"/>
        <v>35</v>
      </c>
      <c r="B60" s="25" t="s">
        <v>68</v>
      </c>
      <c r="C60" s="25"/>
      <c r="D60" s="25">
        <v>11131054</v>
      </c>
      <c r="E60" s="57"/>
      <c r="F60" s="57"/>
      <c r="G60" s="25" t="s">
        <v>26</v>
      </c>
      <c r="H60" s="58">
        <v>1</v>
      </c>
      <c r="I60" s="59">
        <v>500</v>
      </c>
      <c r="J60" s="57"/>
      <c r="K60" s="58">
        <v>1</v>
      </c>
      <c r="L60" s="59">
        <v>500</v>
      </c>
      <c r="M60" s="59">
        <v>250</v>
      </c>
      <c r="N60" s="59">
        <f t="shared" si="0"/>
        <v>250</v>
      </c>
      <c r="O60" s="58"/>
      <c r="P60" s="25"/>
    </row>
    <row r="61" spans="1:16" x14ac:dyDescent="0.25">
      <c r="A61" s="25">
        <f t="shared" si="1"/>
        <v>36</v>
      </c>
      <c r="B61" s="25" t="s">
        <v>69</v>
      </c>
      <c r="C61" s="25">
        <v>2020</v>
      </c>
      <c r="D61" s="25">
        <v>11131055</v>
      </c>
      <c r="E61" s="57"/>
      <c r="F61" s="57"/>
      <c r="G61" s="25" t="s">
        <v>26</v>
      </c>
      <c r="H61" s="58">
        <v>2</v>
      </c>
      <c r="I61" s="59">
        <v>90</v>
      </c>
      <c r="J61" s="57"/>
      <c r="K61" s="58">
        <v>2</v>
      </c>
      <c r="L61" s="59">
        <v>90</v>
      </c>
      <c r="M61" s="59">
        <v>45</v>
      </c>
      <c r="N61" s="59">
        <f t="shared" si="0"/>
        <v>45</v>
      </c>
      <c r="O61" s="58"/>
      <c r="P61" s="25"/>
    </row>
    <row r="62" spans="1:16" x14ac:dyDescent="0.25">
      <c r="A62" s="25">
        <f t="shared" si="1"/>
        <v>37</v>
      </c>
      <c r="B62" s="25" t="s">
        <v>70</v>
      </c>
      <c r="C62" s="25">
        <v>2020</v>
      </c>
      <c r="D62" s="25">
        <v>11131056</v>
      </c>
      <c r="E62" s="57"/>
      <c r="F62" s="57"/>
      <c r="G62" s="25" t="s">
        <v>26</v>
      </c>
      <c r="H62" s="58">
        <v>1</v>
      </c>
      <c r="I62" s="59">
        <v>45</v>
      </c>
      <c r="J62" s="57"/>
      <c r="K62" s="58">
        <v>1</v>
      </c>
      <c r="L62" s="59">
        <v>45</v>
      </c>
      <c r="M62" s="59">
        <v>23</v>
      </c>
      <c r="N62" s="59">
        <f t="shared" si="0"/>
        <v>22</v>
      </c>
      <c r="O62" s="58"/>
      <c r="P62" s="25"/>
    </row>
    <row r="63" spans="1:16" x14ac:dyDescent="0.25">
      <c r="A63" s="25">
        <f t="shared" si="1"/>
        <v>38</v>
      </c>
      <c r="B63" s="25" t="s">
        <v>71</v>
      </c>
      <c r="C63" s="25">
        <v>2020</v>
      </c>
      <c r="D63" s="25">
        <v>11131068</v>
      </c>
      <c r="E63" s="57"/>
      <c r="F63" s="57"/>
      <c r="G63" s="25" t="s">
        <v>26</v>
      </c>
      <c r="H63" s="58">
        <v>1</v>
      </c>
      <c r="I63" s="59">
        <v>88</v>
      </c>
      <c r="J63" s="57"/>
      <c r="K63" s="58">
        <v>1</v>
      </c>
      <c r="L63" s="59">
        <v>88</v>
      </c>
      <c r="M63" s="59">
        <v>44</v>
      </c>
      <c r="N63" s="59">
        <f t="shared" si="0"/>
        <v>44</v>
      </c>
      <c r="O63" s="58"/>
      <c r="P63" s="25"/>
    </row>
    <row r="64" spans="1:16" x14ac:dyDescent="0.25">
      <c r="A64" s="25">
        <f t="shared" si="1"/>
        <v>39</v>
      </c>
      <c r="B64" s="25" t="s">
        <v>72</v>
      </c>
      <c r="C64" s="25">
        <v>2020</v>
      </c>
      <c r="D64" s="25">
        <v>11131070</v>
      </c>
      <c r="E64" s="57"/>
      <c r="F64" s="57"/>
      <c r="G64" s="25" t="s">
        <v>26</v>
      </c>
      <c r="H64" s="58">
        <v>1</v>
      </c>
      <c r="I64" s="59">
        <v>55</v>
      </c>
      <c r="J64" s="57"/>
      <c r="K64" s="58">
        <v>1</v>
      </c>
      <c r="L64" s="59">
        <v>55</v>
      </c>
      <c r="M64" s="59">
        <v>23</v>
      </c>
      <c r="N64" s="59">
        <f t="shared" si="0"/>
        <v>32</v>
      </c>
      <c r="O64" s="58"/>
      <c r="P64" s="25"/>
    </row>
    <row r="65" spans="1:17" x14ac:dyDescent="0.25">
      <c r="A65" s="25">
        <f t="shared" si="1"/>
        <v>40</v>
      </c>
      <c r="B65" s="25" t="s">
        <v>73</v>
      </c>
      <c r="C65" s="25">
        <v>2020</v>
      </c>
      <c r="D65" s="25">
        <v>11131071</v>
      </c>
      <c r="E65" s="57"/>
      <c r="F65" s="57"/>
      <c r="G65" s="25" t="s">
        <v>26</v>
      </c>
      <c r="H65" s="58">
        <v>1</v>
      </c>
      <c r="I65" s="59" t="s">
        <v>74</v>
      </c>
      <c r="J65" s="57"/>
      <c r="K65" s="58">
        <v>1</v>
      </c>
      <c r="L65" s="59" t="s">
        <v>74</v>
      </c>
      <c r="M65" s="59"/>
      <c r="N65" s="59">
        <v>0</v>
      </c>
      <c r="O65" s="58"/>
      <c r="P65" s="25"/>
    </row>
    <row r="66" spans="1:17" x14ac:dyDescent="0.25">
      <c r="A66" s="25">
        <f t="shared" si="1"/>
        <v>41</v>
      </c>
      <c r="B66" s="25" t="s">
        <v>75</v>
      </c>
      <c r="C66" s="25"/>
      <c r="D66" s="25">
        <v>11181001</v>
      </c>
      <c r="E66" s="57"/>
      <c r="F66" s="57"/>
      <c r="G66" s="25" t="s">
        <v>26</v>
      </c>
      <c r="H66" s="58">
        <v>1</v>
      </c>
      <c r="I66" s="59">
        <v>400</v>
      </c>
      <c r="J66" s="57"/>
      <c r="K66" s="58">
        <v>1</v>
      </c>
      <c r="L66" s="59">
        <v>400</v>
      </c>
      <c r="M66" s="59">
        <v>200</v>
      </c>
      <c r="N66" s="59">
        <f t="shared" si="0"/>
        <v>200</v>
      </c>
      <c r="O66" s="58"/>
      <c r="P66" s="25"/>
    </row>
    <row r="67" spans="1:17" x14ac:dyDescent="0.25">
      <c r="A67" s="25">
        <f t="shared" si="1"/>
        <v>42</v>
      </c>
      <c r="B67" s="25" t="s">
        <v>76</v>
      </c>
      <c r="C67" s="25"/>
      <c r="D67" s="25">
        <v>11181003</v>
      </c>
      <c r="E67" s="57"/>
      <c r="F67" s="57"/>
      <c r="G67" s="25" t="s">
        <v>26</v>
      </c>
      <c r="H67" s="58">
        <v>1</v>
      </c>
      <c r="I67" s="59">
        <v>100</v>
      </c>
      <c r="J67" s="57"/>
      <c r="K67" s="58">
        <v>1</v>
      </c>
      <c r="L67" s="59">
        <v>100</v>
      </c>
      <c r="M67" s="59">
        <v>50</v>
      </c>
      <c r="N67" s="59">
        <f t="shared" si="0"/>
        <v>50</v>
      </c>
      <c r="O67" s="58"/>
      <c r="P67" s="25"/>
    </row>
    <row r="68" spans="1:17" x14ac:dyDescent="0.25">
      <c r="A68" s="25">
        <f t="shared" si="1"/>
        <v>43</v>
      </c>
      <c r="B68" s="25" t="s">
        <v>167</v>
      </c>
      <c r="C68" s="25">
        <v>1977</v>
      </c>
      <c r="D68" s="25">
        <v>1013101</v>
      </c>
      <c r="E68" s="57"/>
      <c r="F68" s="57"/>
      <c r="G68" s="25" t="s">
        <v>26</v>
      </c>
      <c r="H68" s="25">
        <v>1</v>
      </c>
      <c r="I68" s="25">
        <v>10875</v>
      </c>
      <c r="J68" s="57"/>
      <c r="K68" s="25">
        <v>1</v>
      </c>
      <c r="L68" s="59">
        <v>10875</v>
      </c>
      <c r="M68" s="59">
        <v>10875</v>
      </c>
      <c r="N68" s="59">
        <v>0</v>
      </c>
      <c r="O68" s="25">
        <v>50</v>
      </c>
      <c r="P68" s="53"/>
      <c r="Q68" s="5" t="s">
        <v>151</v>
      </c>
    </row>
    <row r="69" spans="1:17" x14ac:dyDescent="0.25">
      <c r="A69" s="25">
        <f t="shared" si="1"/>
        <v>44</v>
      </c>
      <c r="B69" s="25" t="s">
        <v>168</v>
      </c>
      <c r="C69" s="25">
        <v>2004</v>
      </c>
      <c r="D69" s="25">
        <v>1013102</v>
      </c>
      <c r="E69" s="57"/>
      <c r="F69" s="57" t="s">
        <v>100</v>
      </c>
      <c r="G69" s="25" t="s">
        <v>26</v>
      </c>
      <c r="H69" s="25">
        <v>1</v>
      </c>
      <c r="I69" s="25">
        <v>8324</v>
      </c>
      <c r="J69" s="57"/>
      <c r="K69" s="25">
        <v>1</v>
      </c>
      <c r="L69" s="59">
        <v>8324</v>
      </c>
      <c r="M69" s="59">
        <v>6076</v>
      </c>
      <c r="N69" s="59">
        <v>2248</v>
      </c>
      <c r="O69" s="25">
        <v>50</v>
      </c>
      <c r="P69" s="53"/>
    </row>
    <row r="70" spans="1:17" x14ac:dyDescent="0.25">
      <c r="A70" s="25">
        <f t="shared" si="1"/>
        <v>45</v>
      </c>
      <c r="B70" s="25" t="s">
        <v>169</v>
      </c>
      <c r="C70" s="25">
        <v>1980</v>
      </c>
      <c r="D70" s="25">
        <v>1013103</v>
      </c>
      <c r="E70" s="57"/>
      <c r="F70" s="57"/>
      <c r="G70" s="25" t="s">
        <v>26</v>
      </c>
      <c r="H70" s="25">
        <v>1</v>
      </c>
      <c r="I70" s="25">
        <v>2857</v>
      </c>
      <c r="J70" s="57"/>
      <c r="K70" s="25">
        <v>1</v>
      </c>
      <c r="L70" s="59">
        <v>2857</v>
      </c>
      <c r="M70" s="59">
        <v>2857</v>
      </c>
      <c r="N70" s="59">
        <f>L70-M70</f>
        <v>0</v>
      </c>
      <c r="O70" s="25">
        <v>50</v>
      </c>
      <c r="P70" s="53"/>
    </row>
    <row r="71" spans="1:17" x14ac:dyDescent="0.25">
      <c r="A71" s="25">
        <f t="shared" si="1"/>
        <v>46</v>
      </c>
      <c r="B71" s="25" t="s">
        <v>170</v>
      </c>
      <c r="C71" s="25">
        <v>2003</v>
      </c>
      <c r="D71" s="25">
        <v>1014601</v>
      </c>
      <c r="E71" s="57"/>
      <c r="F71" s="57"/>
      <c r="G71" s="25" t="s">
        <v>26</v>
      </c>
      <c r="H71" s="58">
        <v>1</v>
      </c>
      <c r="I71" s="59">
        <v>2374</v>
      </c>
      <c r="J71" s="57"/>
      <c r="K71" s="58">
        <v>1</v>
      </c>
      <c r="L71" s="59">
        <v>2374</v>
      </c>
      <c r="M71" s="59">
        <v>2374</v>
      </c>
      <c r="N71" s="59">
        <f t="shared" ref="N71:N75" si="2">L71-M71</f>
        <v>0</v>
      </c>
      <c r="O71" s="58">
        <v>10</v>
      </c>
      <c r="P71" s="53"/>
    </row>
    <row r="72" spans="1:17" x14ac:dyDescent="0.25">
      <c r="A72" s="25">
        <f t="shared" si="1"/>
        <v>47</v>
      </c>
      <c r="B72" s="25" t="s">
        <v>171</v>
      </c>
      <c r="C72" s="25">
        <v>2003</v>
      </c>
      <c r="D72" s="25">
        <v>10144603</v>
      </c>
      <c r="E72" s="57"/>
      <c r="F72" s="57"/>
      <c r="G72" s="25" t="s">
        <v>26</v>
      </c>
      <c r="H72" s="58">
        <v>1</v>
      </c>
      <c r="I72" s="59">
        <v>879</v>
      </c>
      <c r="J72" s="57"/>
      <c r="K72" s="58">
        <v>1</v>
      </c>
      <c r="L72" s="59">
        <v>879</v>
      </c>
      <c r="M72" s="59">
        <v>879</v>
      </c>
      <c r="N72" s="59">
        <f t="shared" si="2"/>
        <v>0</v>
      </c>
      <c r="O72" s="58">
        <v>10</v>
      </c>
      <c r="P72" s="53"/>
    </row>
    <row r="73" spans="1:17" ht="31.5" x14ac:dyDescent="0.25">
      <c r="A73" s="25">
        <f t="shared" si="1"/>
        <v>48</v>
      </c>
      <c r="B73" s="25" t="s">
        <v>172</v>
      </c>
      <c r="C73" s="25">
        <v>2005</v>
      </c>
      <c r="D73" s="25">
        <v>1014602</v>
      </c>
      <c r="E73" s="57"/>
      <c r="F73" s="57"/>
      <c r="G73" s="25" t="s">
        <v>26</v>
      </c>
      <c r="H73" s="58">
        <v>1</v>
      </c>
      <c r="I73" s="59">
        <v>4329</v>
      </c>
      <c r="J73" s="57"/>
      <c r="K73" s="58">
        <v>1</v>
      </c>
      <c r="L73" s="59">
        <v>4329</v>
      </c>
      <c r="M73" s="59">
        <v>4329</v>
      </c>
      <c r="N73" s="59">
        <f t="shared" si="2"/>
        <v>0</v>
      </c>
      <c r="O73" s="58">
        <v>10</v>
      </c>
      <c r="P73" s="53"/>
    </row>
    <row r="74" spans="1:17" ht="31.5" x14ac:dyDescent="0.25">
      <c r="A74" s="25">
        <f t="shared" si="1"/>
        <v>49</v>
      </c>
      <c r="B74" s="25" t="s">
        <v>173</v>
      </c>
      <c r="C74" s="25">
        <v>2008</v>
      </c>
      <c r="D74" s="25">
        <v>1014606</v>
      </c>
      <c r="E74" s="57"/>
      <c r="F74" s="57"/>
      <c r="G74" s="25" t="s">
        <v>26</v>
      </c>
      <c r="H74" s="58">
        <v>1</v>
      </c>
      <c r="I74" s="59">
        <v>1400</v>
      </c>
      <c r="J74" s="57"/>
      <c r="K74" s="58">
        <v>1</v>
      </c>
      <c r="L74" s="59">
        <v>1400</v>
      </c>
      <c r="M74" s="59">
        <v>1400</v>
      </c>
      <c r="N74" s="59">
        <f t="shared" si="2"/>
        <v>0</v>
      </c>
      <c r="O74" s="58">
        <v>10</v>
      </c>
      <c r="P74" s="53"/>
    </row>
    <row r="75" spans="1:17" ht="31.5" x14ac:dyDescent="0.25">
      <c r="A75" s="25">
        <f t="shared" si="1"/>
        <v>50</v>
      </c>
      <c r="B75" s="25" t="s">
        <v>174</v>
      </c>
      <c r="C75" s="25">
        <v>2012</v>
      </c>
      <c r="D75" s="25">
        <v>1014604</v>
      </c>
      <c r="E75" s="57"/>
      <c r="F75" s="57"/>
      <c r="G75" s="25" t="s">
        <v>26</v>
      </c>
      <c r="H75" s="58">
        <v>1</v>
      </c>
      <c r="I75" s="59">
        <v>363</v>
      </c>
      <c r="J75" s="57"/>
      <c r="K75" s="58">
        <v>1</v>
      </c>
      <c r="L75" s="59">
        <v>363</v>
      </c>
      <c r="M75" s="59">
        <v>363</v>
      </c>
      <c r="N75" s="59">
        <f t="shared" si="2"/>
        <v>0</v>
      </c>
      <c r="O75" s="58">
        <v>10</v>
      </c>
      <c r="P75" s="53"/>
    </row>
    <row r="76" spans="1:17" x14ac:dyDescent="0.25">
      <c r="A76" s="25">
        <f t="shared" si="1"/>
        <v>51</v>
      </c>
      <c r="B76" s="25" t="s">
        <v>175</v>
      </c>
      <c r="C76" s="60" t="s">
        <v>176</v>
      </c>
      <c r="D76" s="25">
        <v>1014607</v>
      </c>
      <c r="E76" s="57"/>
      <c r="F76" s="57"/>
      <c r="G76" s="25" t="s">
        <v>26</v>
      </c>
      <c r="H76" s="58">
        <v>1</v>
      </c>
      <c r="I76" s="59">
        <v>1895</v>
      </c>
      <c r="J76" s="57"/>
      <c r="K76" s="58">
        <v>1</v>
      </c>
      <c r="L76" s="59">
        <v>1895</v>
      </c>
      <c r="M76" s="59">
        <v>1161</v>
      </c>
      <c r="N76" s="59">
        <v>734</v>
      </c>
      <c r="O76" s="58">
        <v>10</v>
      </c>
      <c r="P76" s="53"/>
    </row>
    <row r="77" spans="1:17" x14ac:dyDescent="0.25">
      <c r="A77" s="25">
        <f t="shared" si="1"/>
        <v>52</v>
      </c>
      <c r="B77" s="25" t="s">
        <v>177</v>
      </c>
      <c r="C77" s="60" t="s">
        <v>176</v>
      </c>
      <c r="D77" s="25">
        <v>1014101</v>
      </c>
      <c r="E77" s="57"/>
      <c r="F77" s="57"/>
      <c r="G77" s="25" t="s">
        <v>26</v>
      </c>
      <c r="H77" s="58">
        <v>1</v>
      </c>
      <c r="I77" s="59">
        <v>5500</v>
      </c>
      <c r="J77" s="57"/>
      <c r="K77" s="58">
        <v>1</v>
      </c>
      <c r="L77" s="59">
        <v>5500</v>
      </c>
      <c r="M77" s="59">
        <v>3300</v>
      </c>
      <c r="N77" s="59">
        <v>2200</v>
      </c>
      <c r="O77" s="58">
        <v>10</v>
      </c>
      <c r="P77" s="53"/>
    </row>
    <row r="78" spans="1:17" x14ac:dyDescent="0.25">
      <c r="A78" s="25">
        <f t="shared" si="1"/>
        <v>53</v>
      </c>
      <c r="B78" s="25" t="s">
        <v>178</v>
      </c>
      <c r="C78" s="60">
        <v>2020</v>
      </c>
      <c r="D78" s="25">
        <v>1014102</v>
      </c>
      <c r="E78" s="57"/>
      <c r="F78" s="57"/>
      <c r="G78" s="25" t="s">
        <v>26</v>
      </c>
      <c r="H78" s="58">
        <v>1</v>
      </c>
      <c r="I78" s="59">
        <v>12360</v>
      </c>
      <c r="J78" s="57"/>
      <c r="K78" s="58">
        <v>1</v>
      </c>
      <c r="L78" s="59">
        <v>12360</v>
      </c>
      <c r="M78" s="59">
        <v>922</v>
      </c>
      <c r="N78" s="59">
        <v>11438</v>
      </c>
      <c r="O78" s="58">
        <v>10</v>
      </c>
      <c r="P78" s="53"/>
    </row>
    <row r="79" spans="1:17" x14ac:dyDescent="0.25">
      <c r="A79" s="25">
        <f t="shared" si="1"/>
        <v>54</v>
      </c>
      <c r="B79" s="25" t="s">
        <v>179</v>
      </c>
      <c r="C79" s="25">
        <v>2008</v>
      </c>
      <c r="D79" s="25">
        <v>1016202</v>
      </c>
      <c r="E79" s="57"/>
      <c r="F79" s="57"/>
      <c r="G79" s="25" t="s">
        <v>26</v>
      </c>
      <c r="H79" s="58">
        <v>1</v>
      </c>
      <c r="I79" s="59">
        <v>98</v>
      </c>
      <c r="J79" s="57"/>
      <c r="K79" s="58">
        <v>1</v>
      </c>
      <c r="L79" s="59">
        <v>98</v>
      </c>
      <c r="M79" s="59">
        <v>98</v>
      </c>
      <c r="N79" s="59">
        <v>0</v>
      </c>
      <c r="O79" s="58">
        <v>10</v>
      </c>
      <c r="P79" s="53"/>
    </row>
    <row r="80" spans="1:17" x14ac:dyDescent="0.25">
      <c r="A80" s="25">
        <f t="shared" si="1"/>
        <v>55</v>
      </c>
      <c r="B80" s="25" t="s">
        <v>141</v>
      </c>
      <c r="C80" s="25">
        <v>1980</v>
      </c>
      <c r="D80" s="25">
        <v>1016301</v>
      </c>
      <c r="E80" s="57"/>
      <c r="F80" s="57"/>
      <c r="G80" s="25" t="s">
        <v>26</v>
      </c>
      <c r="H80" s="58">
        <v>1</v>
      </c>
      <c r="I80" s="59">
        <v>204</v>
      </c>
      <c r="J80" s="57"/>
      <c r="K80" s="58">
        <v>1</v>
      </c>
      <c r="L80" s="59">
        <v>204</v>
      </c>
      <c r="M80" s="59">
        <v>204</v>
      </c>
      <c r="N80" s="59">
        <v>0</v>
      </c>
      <c r="O80" s="58"/>
      <c r="P80" s="53"/>
    </row>
    <row r="81" spans="1:15" x14ac:dyDescent="0.25">
      <c r="A81" s="25">
        <f t="shared" si="1"/>
        <v>56</v>
      </c>
      <c r="B81" s="25" t="s">
        <v>96</v>
      </c>
      <c r="C81" s="25"/>
      <c r="D81" s="25">
        <v>1113001</v>
      </c>
      <c r="E81" s="57"/>
      <c r="F81" s="57"/>
      <c r="G81" s="25" t="s">
        <v>26</v>
      </c>
      <c r="H81" s="58">
        <v>2</v>
      </c>
      <c r="I81" s="59">
        <v>18</v>
      </c>
      <c r="J81" s="57"/>
      <c r="K81" s="58">
        <v>2</v>
      </c>
      <c r="L81" s="59">
        <v>18</v>
      </c>
      <c r="M81" s="59">
        <v>9</v>
      </c>
      <c r="N81" s="59">
        <v>9</v>
      </c>
      <c r="O81" s="58"/>
    </row>
    <row r="82" spans="1:15" x14ac:dyDescent="0.25">
      <c r="A82" s="25">
        <f t="shared" si="1"/>
        <v>57</v>
      </c>
      <c r="B82" s="25" t="s">
        <v>97</v>
      </c>
      <c r="C82" s="25"/>
      <c r="D82" s="25">
        <v>1113002</v>
      </c>
      <c r="E82" s="57"/>
      <c r="F82" s="57"/>
      <c r="G82" s="25" t="s">
        <v>26</v>
      </c>
      <c r="H82" s="58">
        <v>1</v>
      </c>
      <c r="I82" s="59">
        <v>49</v>
      </c>
      <c r="J82" s="57"/>
      <c r="K82" s="58">
        <v>1</v>
      </c>
      <c r="L82" s="59">
        <v>49</v>
      </c>
      <c r="M82" s="59">
        <v>24</v>
      </c>
      <c r="N82" s="59">
        <v>25</v>
      </c>
      <c r="O82" s="58"/>
    </row>
    <row r="83" spans="1:15" x14ac:dyDescent="0.25">
      <c r="A83" s="25">
        <f t="shared" si="1"/>
        <v>58</v>
      </c>
      <c r="B83" s="25" t="s">
        <v>98</v>
      </c>
      <c r="C83" s="25"/>
      <c r="D83" s="25">
        <v>1113003</v>
      </c>
      <c r="E83" s="57"/>
      <c r="F83" s="57"/>
      <c r="G83" s="25" t="s">
        <v>26</v>
      </c>
      <c r="H83" s="58">
        <v>4</v>
      </c>
      <c r="I83" s="59">
        <v>166</v>
      </c>
      <c r="J83" s="57"/>
      <c r="K83" s="58">
        <v>4</v>
      </c>
      <c r="L83" s="59">
        <v>166</v>
      </c>
      <c r="M83" s="59">
        <v>83</v>
      </c>
      <c r="N83" s="59">
        <v>83</v>
      </c>
      <c r="O83" s="58"/>
    </row>
    <row r="84" spans="1:15" x14ac:dyDescent="0.25">
      <c r="A84" s="25">
        <f t="shared" si="1"/>
        <v>59</v>
      </c>
      <c r="B84" s="25" t="s">
        <v>99</v>
      </c>
      <c r="C84" s="25">
        <v>2014</v>
      </c>
      <c r="D84" s="25">
        <v>1113006</v>
      </c>
      <c r="E84" s="57"/>
      <c r="F84" s="57"/>
      <c r="G84" s="25" t="s">
        <v>26</v>
      </c>
      <c r="H84" s="58">
        <v>1</v>
      </c>
      <c r="I84" s="59">
        <v>90</v>
      </c>
      <c r="J84" s="57"/>
      <c r="K84" s="58">
        <v>1</v>
      </c>
      <c r="L84" s="59">
        <v>90</v>
      </c>
      <c r="M84" s="59">
        <v>45</v>
      </c>
      <c r="N84" s="59">
        <v>45</v>
      </c>
      <c r="O84" s="58"/>
    </row>
    <row r="85" spans="1:15" x14ac:dyDescent="0.25">
      <c r="A85" s="25">
        <f t="shared" si="1"/>
        <v>60</v>
      </c>
      <c r="B85" s="25" t="s">
        <v>101</v>
      </c>
      <c r="C85" s="25">
        <v>2014</v>
      </c>
      <c r="D85" s="25">
        <v>1113007</v>
      </c>
      <c r="E85" s="57"/>
      <c r="F85" s="57"/>
      <c r="G85" s="25" t="s">
        <v>26</v>
      </c>
      <c r="H85" s="58">
        <v>1</v>
      </c>
      <c r="I85" s="59">
        <v>150</v>
      </c>
      <c r="J85" s="57"/>
      <c r="K85" s="58">
        <v>1</v>
      </c>
      <c r="L85" s="59">
        <v>150</v>
      </c>
      <c r="M85" s="59">
        <v>75</v>
      </c>
      <c r="N85" s="59">
        <v>75</v>
      </c>
      <c r="O85" s="58"/>
    </row>
    <row r="86" spans="1:15" x14ac:dyDescent="0.25">
      <c r="A86" s="25">
        <f t="shared" si="1"/>
        <v>61</v>
      </c>
      <c r="B86" s="25" t="s">
        <v>102</v>
      </c>
      <c r="C86" s="60"/>
      <c r="D86" s="25">
        <v>1113009</v>
      </c>
      <c r="E86" s="57"/>
      <c r="F86" s="57"/>
      <c r="G86" s="25" t="s">
        <v>26</v>
      </c>
      <c r="H86" s="58">
        <v>2</v>
      </c>
      <c r="I86" s="59">
        <v>20</v>
      </c>
      <c r="J86" s="57"/>
      <c r="K86" s="58">
        <v>2</v>
      </c>
      <c r="L86" s="59">
        <v>20</v>
      </c>
      <c r="M86" s="59">
        <v>10</v>
      </c>
      <c r="N86" s="59">
        <v>10</v>
      </c>
      <c r="O86" s="58"/>
    </row>
    <row r="87" spans="1:15" x14ac:dyDescent="0.25">
      <c r="A87" s="25">
        <f t="shared" si="1"/>
        <v>62</v>
      </c>
      <c r="B87" s="25" t="s">
        <v>103</v>
      </c>
      <c r="C87" s="60"/>
      <c r="D87" s="25">
        <v>111010</v>
      </c>
      <c r="E87" s="57"/>
      <c r="F87" s="57"/>
      <c r="G87" s="25" t="s">
        <v>26</v>
      </c>
      <c r="H87" s="58">
        <v>1</v>
      </c>
      <c r="I87" s="59">
        <v>120</v>
      </c>
      <c r="J87" s="57"/>
      <c r="K87" s="58">
        <v>1</v>
      </c>
      <c r="L87" s="59">
        <v>120</v>
      </c>
      <c r="M87" s="59">
        <v>60</v>
      </c>
      <c r="N87" s="59">
        <v>60</v>
      </c>
      <c r="O87" s="58"/>
    </row>
    <row r="88" spans="1:15" x14ac:dyDescent="0.25">
      <c r="A88" s="25">
        <f t="shared" si="1"/>
        <v>63</v>
      </c>
      <c r="B88" s="25" t="s">
        <v>104</v>
      </c>
      <c r="C88" s="25"/>
      <c r="D88" s="25">
        <v>1113011</v>
      </c>
      <c r="E88" s="57"/>
      <c r="F88" s="57"/>
      <c r="G88" s="25" t="s">
        <v>26</v>
      </c>
      <c r="H88" s="58">
        <v>2</v>
      </c>
      <c r="I88" s="59">
        <v>342</v>
      </c>
      <c r="J88" s="57"/>
      <c r="K88" s="58">
        <v>2</v>
      </c>
      <c r="L88" s="59">
        <v>342</v>
      </c>
      <c r="M88" s="59">
        <v>172</v>
      </c>
      <c r="N88" s="59">
        <v>170</v>
      </c>
      <c r="O88" s="58"/>
    </row>
    <row r="89" spans="1:15" x14ac:dyDescent="0.25">
      <c r="A89" s="25">
        <f t="shared" si="1"/>
        <v>64</v>
      </c>
      <c r="B89" s="25" t="s">
        <v>105</v>
      </c>
      <c r="C89" s="25"/>
      <c r="D89" s="25">
        <v>1113012</v>
      </c>
      <c r="E89" s="57"/>
      <c r="F89" s="57"/>
      <c r="G89" s="25" t="s">
        <v>26</v>
      </c>
      <c r="H89" s="58">
        <v>1</v>
      </c>
      <c r="I89" s="59">
        <v>36</v>
      </c>
      <c r="J89" s="57"/>
      <c r="K89" s="58">
        <v>1</v>
      </c>
      <c r="L89" s="59">
        <v>36</v>
      </c>
      <c r="M89" s="59">
        <v>18</v>
      </c>
      <c r="N89" s="59">
        <v>18</v>
      </c>
      <c r="O89" s="58"/>
    </row>
    <row r="90" spans="1:15" x14ac:dyDescent="0.25">
      <c r="A90" s="25">
        <f t="shared" si="1"/>
        <v>65</v>
      </c>
      <c r="B90" s="25" t="s">
        <v>106</v>
      </c>
      <c r="C90" s="25"/>
      <c r="D90" s="25">
        <v>1113013</v>
      </c>
      <c r="E90" s="57"/>
      <c r="F90" s="57"/>
      <c r="G90" s="25" t="s">
        <v>26</v>
      </c>
      <c r="H90" s="58">
        <v>1</v>
      </c>
      <c r="I90" s="59">
        <v>39</v>
      </c>
      <c r="J90" s="57"/>
      <c r="K90" s="58">
        <v>1</v>
      </c>
      <c r="L90" s="59">
        <v>39</v>
      </c>
      <c r="M90" s="59">
        <v>20</v>
      </c>
      <c r="N90" s="59">
        <v>19</v>
      </c>
      <c r="O90" s="58"/>
    </row>
    <row r="91" spans="1:15" x14ac:dyDescent="0.25">
      <c r="A91" s="25">
        <f t="shared" si="1"/>
        <v>66</v>
      </c>
      <c r="B91" s="25" t="s">
        <v>107</v>
      </c>
      <c r="C91" s="25"/>
      <c r="D91" s="25">
        <v>1113014</v>
      </c>
      <c r="E91" s="57"/>
      <c r="F91" s="57"/>
      <c r="G91" s="25" t="s">
        <v>26</v>
      </c>
      <c r="H91" s="58">
        <v>1</v>
      </c>
      <c r="I91" s="59">
        <v>110</v>
      </c>
      <c r="J91" s="57"/>
      <c r="K91" s="58">
        <v>1</v>
      </c>
      <c r="L91" s="59">
        <v>110</v>
      </c>
      <c r="M91" s="59">
        <v>55</v>
      </c>
      <c r="N91" s="59">
        <v>55</v>
      </c>
      <c r="O91" s="58"/>
    </row>
    <row r="92" spans="1:15" x14ac:dyDescent="0.25">
      <c r="A92" s="25">
        <f t="shared" ref="A92:A155" si="3">A91+1</f>
        <v>67</v>
      </c>
      <c r="B92" s="25" t="s">
        <v>108</v>
      </c>
      <c r="C92" s="25"/>
      <c r="D92" s="25">
        <v>1113015</v>
      </c>
      <c r="E92" s="57"/>
      <c r="F92" s="57"/>
      <c r="G92" s="25" t="s">
        <v>26</v>
      </c>
      <c r="H92" s="58">
        <v>1</v>
      </c>
      <c r="I92" s="59">
        <v>115</v>
      </c>
      <c r="J92" s="57"/>
      <c r="K92" s="58">
        <v>1</v>
      </c>
      <c r="L92" s="59">
        <v>115</v>
      </c>
      <c r="M92" s="59">
        <v>58</v>
      </c>
      <c r="N92" s="59">
        <v>57</v>
      </c>
      <c r="O92" s="58"/>
    </row>
    <row r="93" spans="1:15" x14ac:dyDescent="0.25">
      <c r="A93" s="25">
        <f t="shared" si="3"/>
        <v>68</v>
      </c>
      <c r="B93" s="25" t="s">
        <v>109</v>
      </c>
      <c r="C93" s="25">
        <v>2010</v>
      </c>
      <c r="D93" s="25">
        <v>1113017</v>
      </c>
      <c r="E93" s="57"/>
      <c r="F93" s="57"/>
      <c r="G93" s="25" t="s">
        <v>26</v>
      </c>
      <c r="H93" s="58">
        <v>19</v>
      </c>
      <c r="I93" s="59">
        <v>1710</v>
      </c>
      <c r="J93" s="57"/>
      <c r="K93" s="58">
        <v>19</v>
      </c>
      <c r="L93" s="59">
        <v>1710</v>
      </c>
      <c r="M93" s="59">
        <v>855</v>
      </c>
      <c r="N93" s="59">
        <v>855</v>
      </c>
      <c r="O93" s="58"/>
    </row>
    <row r="94" spans="1:15" x14ac:dyDescent="0.25">
      <c r="A94" s="25">
        <f t="shared" si="3"/>
        <v>69</v>
      </c>
      <c r="B94" s="25" t="s">
        <v>109</v>
      </c>
      <c r="C94" s="25">
        <v>2010</v>
      </c>
      <c r="D94" s="25">
        <v>1113018</v>
      </c>
      <c r="E94" s="57"/>
      <c r="F94" s="57"/>
      <c r="G94" s="25" t="s">
        <v>26</v>
      </c>
      <c r="H94" s="58">
        <v>10</v>
      </c>
      <c r="I94" s="59">
        <v>1125</v>
      </c>
      <c r="J94" s="57"/>
      <c r="K94" s="58">
        <v>10</v>
      </c>
      <c r="L94" s="59">
        <v>1125</v>
      </c>
      <c r="M94" s="59">
        <v>563</v>
      </c>
      <c r="N94" s="59">
        <v>562</v>
      </c>
      <c r="O94" s="58"/>
    </row>
    <row r="95" spans="1:15" x14ac:dyDescent="0.25">
      <c r="A95" s="25">
        <f t="shared" si="3"/>
        <v>70</v>
      </c>
      <c r="B95" s="25" t="s">
        <v>110</v>
      </c>
      <c r="C95" s="25">
        <v>2010</v>
      </c>
      <c r="D95" s="25">
        <v>1113019</v>
      </c>
      <c r="E95" s="57"/>
      <c r="F95" s="57"/>
      <c r="G95" s="25" t="s">
        <v>26</v>
      </c>
      <c r="H95" s="58">
        <v>1</v>
      </c>
      <c r="I95" s="59">
        <v>250</v>
      </c>
      <c r="J95" s="57"/>
      <c r="K95" s="58">
        <v>1</v>
      </c>
      <c r="L95" s="59">
        <v>250</v>
      </c>
      <c r="M95" s="59">
        <v>125</v>
      </c>
      <c r="N95" s="59">
        <v>125</v>
      </c>
      <c r="O95" s="58"/>
    </row>
    <row r="96" spans="1:15" x14ac:dyDescent="0.25">
      <c r="A96" s="25">
        <f t="shared" si="3"/>
        <v>71</v>
      </c>
      <c r="B96" s="25" t="s">
        <v>111</v>
      </c>
      <c r="C96" s="25">
        <v>2011</v>
      </c>
      <c r="D96" s="25">
        <v>1113020</v>
      </c>
      <c r="E96" s="57"/>
      <c r="F96" s="57"/>
      <c r="G96" s="25" t="s">
        <v>26</v>
      </c>
      <c r="H96" s="58">
        <v>1</v>
      </c>
      <c r="I96" s="59">
        <v>980</v>
      </c>
      <c r="J96" s="57"/>
      <c r="K96" s="58">
        <v>1</v>
      </c>
      <c r="L96" s="59">
        <v>980</v>
      </c>
      <c r="M96" s="59">
        <v>490</v>
      </c>
      <c r="N96" s="59">
        <v>490</v>
      </c>
      <c r="O96" s="58"/>
    </row>
    <row r="97" spans="1:15" x14ac:dyDescent="0.25">
      <c r="A97" s="25">
        <f t="shared" si="3"/>
        <v>72</v>
      </c>
      <c r="B97" s="25" t="s">
        <v>112</v>
      </c>
      <c r="C97" s="25">
        <v>2011</v>
      </c>
      <c r="D97" s="25">
        <v>1113021</v>
      </c>
      <c r="E97" s="57"/>
      <c r="F97" s="57"/>
      <c r="G97" s="25" t="s">
        <v>26</v>
      </c>
      <c r="H97" s="58">
        <v>1</v>
      </c>
      <c r="I97" s="59">
        <v>905</v>
      </c>
      <c r="J97" s="57"/>
      <c r="K97" s="58">
        <v>1</v>
      </c>
      <c r="L97" s="59">
        <v>905</v>
      </c>
      <c r="M97" s="59">
        <v>453</v>
      </c>
      <c r="N97" s="59">
        <v>452</v>
      </c>
      <c r="O97" s="58" t="s">
        <v>100</v>
      </c>
    </row>
    <row r="98" spans="1:15" x14ac:dyDescent="0.25">
      <c r="A98" s="25">
        <f t="shared" si="3"/>
        <v>73</v>
      </c>
      <c r="B98" s="25" t="s">
        <v>113</v>
      </c>
      <c r="C98" s="25"/>
      <c r="D98" s="25">
        <v>1113023</v>
      </c>
      <c r="E98" s="57"/>
      <c r="F98" s="57"/>
      <c r="G98" s="25" t="s">
        <v>26</v>
      </c>
      <c r="H98" s="58">
        <v>3</v>
      </c>
      <c r="I98" s="59">
        <v>159</v>
      </c>
      <c r="J98" s="57"/>
      <c r="K98" s="58">
        <v>3</v>
      </c>
      <c r="L98" s="59">
        <v>159</v>
      </c>
      <c r="M98" s="59">
        <v>79</v>
      </c>
      <c r="N98" s="59">
        <v>80</v>
      </c>
      <c r="O98" s="58"/>
    </row>
    <row r="99" spans="1:15" x14ac:dyDescent="0.25">
      <c r="A99" s="25">
        <f t="shared" si="3"/>
        <v>74</v>
      </c>
      <c r="B99" s="25" t="s">
        <v>114</v>
      </c>
      <c r="C99" s="25"/>
      <c r="D99" s="25">
        <v>1113024</v>
      </c>
      <c r="E99" s="57"/>
      <c r="F99" s="57"/>
      <c r="G99" s="25" t="s">
        <v>26</v>
      </c>
      <c r="H99" s="58">
        <v>1</v>
      </c>
      <c r="I99" s="59">
        <v>42</v>
      </c>
      <c r="J99" s="57"/>
      <c r="K99" s="58">
        <v>1</v>
      </c>
      <c r="L99" s="59">
        <v>42</v>
      </c>
      <c r="M99" s="59">
        <v>21</v>
      </c>
      <c r="N99" s="59">
        <v>21</v>
      </c>
      <c r="O99" s="58"/>
    </row>
    <row r="100" spans="1:15" x14ac:dyDescent="0.25">
      <c r="A100" s="25">
        <f t="shared" si="3"/>
        <v>75</v>
      </c>
      <c r="B100" s="25" t="s">
        <v>115</v>
      </c>
      <c r="C100" s="25"/>
      <c r="D100" s="25">
        <v>1113025</v>
      </c>
      <c r="E100" s="57"/>
      <c r="F100" s="57"/>
      <c r="G100" s="25" t="s">
        <v>26</v>
      </c>
      <c r="H100" s="58">
        <v>1</v>
      </c>
      <c r="I100" s="59">
        <v>45</v>
      </c>
      <c r="J100" s="57"/>
      <c r="K100" s="58">
        <v>1</v>
      </c>
      <c r="L100" s="59">
        <v>45</v>
      </c>
      <c r="M100" s="59">
        <v>22</v>
      </c>
      <c r="N100" s="59">
        <v>23</v>
      </c>
      <c r="O100" s="58"/>
    </row>
    <row r="101" spans="1:15" x14ac:dyDescent="0.25">
      <c r="A101" s="25">
        <f t="shared" si="3"/>
        <v>76</v>
      </c>
      <c r="B101" s="25" t="s">
        <v>50</v>
      </c>
      <c r="C101" s="25"/>
      <c r="D101" s="25">
        <v>1113026</v>
      </c>
      <c r="E101" s="57"/>
      <c r="F101" s="57"/>
      <c r="G101" s="25" t="s">
        <v>26</v>
      </c>
      <c r="H101" s="58">
        <v>2</v>
      </c>
      <c r="I101" s="59">
        <v>178</v>
      </c>
      <c r="J101" s="57"/>
      <c r="K101" s="58">
        <v>2</v>
      </c>
      <c r="L101" s="59">
        <v>178</v>
      </c>
      <c r="M101" s="59">
        <v>89</v>
      </c>
      <c r="N101" s="59">
        <v>89</v>
      </c>
      <c r="O101" s="58"/>
    </row>
    <row r="102" spans="1:15" x14ac:dyDescent="0.25">
      <c r="A102" s="25">
        <f t="shared" si="3"/>
        <v>77</v>
      </c>
      <c r="B102" s="25" t="s">
        <v>116</v>
      </c>
      <c r="C102" s="25">
        <v>2010</v>
      </c>
      <c r="D102" s="25">
        <v>1113028</v>
      </c>
      <c r="E102" s="57"/>
      <c r="F102" s="57"/>
      <c r="G102" s="25" t="s">
        <v>117</v>
      </c>
      <c r="H102" s="58">
        <v>15</v>
      </c>
      <c r="I102" s="59">
        <v>210</v>
      </c>
      <c r="J102" s="57"/>
      <c r="K102" s="58">
        <v>15</v>
      </c>
      <c r="L102" s="59">
        <v>210</v>
      </c>
      <c r="M102" s="59">
        <v>105</v>
      </c>
      <c r="N102" s="59">
        <v>105</v>
      </c>
      <c r="O102" s="58"/>
    </row>
    <row r="103" spans="1:15" x14ac:dyDescent="0.25">
      <c r="A103" s="25">
        <f t="shared" si="3"/>
        <v>78</v>
      </c>
      <c r="B103" s="25" t="s">
        <v>118</v>
      </c>
      <c r="C103" s="25">
        <v>2013</v>
      </c>
      <c r="D103" s="25">
        <v>1113029</v>
      </c>
      <c r="E103" s="57"/>
      <c r="F103" s="57"/>
      <c r="G103" s="25" t="s">
        <v>26</v>
      </c>
      <c r="H103" s="58">
        <v>3</v>
      </c>
      <c r="I103" s="59">
        <v>195</v>
      </c>
      <c r="J103" s="57"/>
      <c r="K103" s="58">
        <v>3</v>
      </c>
      <c r="L103" s="59">
        <v>195</v>
      </c>
      <c r="M103" s="59">
        <v>98</v>
      </c>
      <c r="N103" s="59">
        <v>97</v>
      </c>
      <c r="O103" s="58"/>
    </row>
    <row r="104" spans="1:15" x14ac:dyDescent="0.25">
      <c r="A104" s="25">
        <f t="shared" si="3"/>
        <v>79</v>
      </c>
      <c r="B104" s="25" t="s">
        <v>119</v>
      </c>
      <c r="C104" s="25">
        <v>2013</v>
      </c>
      <c r="D104" s="25">
        <v>1113030</v>
      </c>
      <c r="E104" s="57"/>
      <c r="F104" s="57"/>
      <c r="G104" s="25" t="s">
        <v>26</v>
      </c>
      <c r="H104" s="58">
        <v>2</v>
      </c>
      <c r="I104" s="59">
        <v>176</v>
      </c>
      <c r="J104" s="57"/>
      <c r="K104" s="58">
        <v>2</v>
      </c>
      <c r="L104" s="59">
        <v>176</v>
      </c>
      <c r="M104" s="59">
        <v>88</v>
      </c>
      <c r="N104" s="59">
        <v>88</v>
      </c>
      <c r="O104" s="58"/>
    </row>
    <row r="105" spans="1:15" x14ac:dyDescent="0.25">
      <c r="A105" s="25">
        <f t="shared" si="3"/>
        <v>80</v>
      </c>
      <c r="B105" s="25" t="s">
        <v>120</v>
      </c>
      <c r="C105" s="25"/>
      <c r="D105" s="25">
        <v>1113031</v>
      </c>
      <c r="E105" s="57"/>
      <c r="F105" s="57"/>
      <c r="G105" s="25" t="s">
        <v>26</v>
      </c>
      <c r="H105" s="58">
        <v>1</v>
      </c>
      <c r="I105" s="59">
        <v>59</v>
      </c>
      <c r="J105" s="57"/>
      <c r="K105" s="58">
        <v>1</v>
      </c>
      <c r="L105" s="59">
        <v>59</v>
      </c>
      <c r="M105" s="59">
        <v>30</v>
      </c>
      <c r="N105" s="59">
        <v>29</v>
      </c>
      <c r="O105" s="58"/>
    </row>
    <row r="106" spans="1:15" x14ac:dyDescent="0.25">
      <c r="A106" s="25">
        <f t="shared" si="3"/>
        <v>81</v>
      </c>
      <c r="B106" s="25" t="s">
        <v>121</v>
      </c>
      <c r="C106" s="25">
        <v>2009</v>
      </c>
      <c r="D106" s="25">
        <v>1113032</v>
      </c>
      <c r="E106" s="57"/>
      <c r="F106" s="57"/>
      <c r="G106" s="25" t="s">
        <v>117</v>
      </c>
      <c r="H106" s="58">
        <v>1</v>
      </c>
      <c r="I106" s="59">
        <v>1564</v>
      </c>
      <c r="J106" s="57"/>
      <c r="K106" s="58">
        <v>28</v>
      </c>
      <c r="L106" s="59">
        <v>1564</v>
      </c>
      <c r="M106" s="59">
        <v>782</v>
      </c>
      <c r="N106" s="59">
        <v>782</v>
      </c>
      <c r="O106" s="58"/>
    </row>
    <row r="107" spans="1:15" x14ac:dyDescent="0.25">
      <c r="A107" s="25">
        <f t="shared" si="3"/>
        <v>82</v>
      </c>
      <c r="B107" s="25" t="s">
        <v>122</v>
      </c>
      <c r="C107" s="25"/>
      <c r="D107" s="25">
        <v>1113033</v>
      </c>
      <c r="E107" s="57"/>
      <c r="F107" s="57"/>
      <c r="G107" s="25" t="s">
        <v>26</v>
      </c>
      <c r="H107" s="58">
        <v>1</v>
      </c>
      <c r="I107" s="59">
        <v>507</v>
      </c>
      <c r="J107" s="57"/>
      <c r="K107" s="58">
        <v>2</v>
      </c>
      <c r="L107" s="59">
        <v>507</v>
      </c>
      <c r="M107" s="59">
        <v>254</v>
      </c>
      <c r="N107" s="59">
        <v>253</v>
      </c>
      <c r="O107" s="58"/>
    </row>
    <row r="108" spans="1:15" x14ac:dyDescent="0.25">
      <c r="A108" s="25">
        <f t="shared" si="3"/>
        <v>83</v>
      </c>
      <c r="B108" s="25" t="s">
        <v>123</v>
      </c>
      <c r="C108" s="25"/>
      <c r="D108" s="25">
        <v>113034</v>
      </c>
      <c r="E108" s="57"/>
      <c r="F108" s="57"/>
      <c r="G108" s="25" t="s">
        <v>117</v>
      </c>
      <c r="H108" s="58">
        <v>7</v>
      </c>
      <c r="I108" s="59">
        <v>252</v>
      </c>
      <c r="J108" s="57"/>
      <c r="K108" s="58">
        <v>7</v>
      </c>
      <c r="L108" s="59">
        <v>252</v>
      </c>
      <c r="M108" s="59">
        <v>126</v>
      </c>
      <c r="N108" s="59">
        <v>126</v>
      </c>
      <c r="O108" s="58"/>
    </row>
    <row r="109" spans="1:15" x14ac:dyDescent="0.25">
      <c r="A109" s="25">
        <f t="shared" si="3"/>
        <v>84</v>
      </c>
      <c r="B109" s="25" t="s">
        <v>124</v>
      </c>
      <c r="C109" s="25"/>
      <c r="D109" s="25">
        <v>1113035</v>
      </c>
      <c r="E109" s="57"/>
      <c r="F109" s="57"/>
      <c r="G109" s="25" t="s">
        <v>26</v>
      </c>
      <c r="H109" s="58">
        <v>2</v>
      </c>
      <c r="I109" s="59">
        <v>168</v>
      </c>
      <c r="J109" s="57"/>
      <c r="K109" s="58">
        <v>2</v>
      </c>
      <c r="L109" s="59">
        <v>168</v>
      </c>
      <c r="M109" s="59">
        <v>84</v>
      </c>
      <c r="N109" s="59">
        <v>84</v>
      </c>
      <c r="O109" s="58"/>
    </row>
    <row r="110" spans="1:15" x14ac:dyDescent="0.25">
      <c r="A110" s="25">
        <f t="shared" si="3"/>
        <v>85</v>
      </c>
      <c r="B110" s="25" t="s">
        <v>125</v>
      </c>
      <c r="C110" s="25"/>
      <c r="D110" s="25">
        <v>1113036</v>
      </c>
      <c r="E110" s="57"/>
      <c r="F110" s="57"/>
      <c r="G110" s="25" t="s">
        <v>26</v>
      </c>
      <c r="H110" s="58">
        <v>3</v>
      </c>
      <c r="I110" s="59">
        <v>267</v>
      </c>
      <c r="J110" s="57"/>
      <c r="K110" s="58">
        <v>3</v>
      </c>
      <c r="L110" s="59">
        <v>267</v>
      </c>
      <c r="M110" s="59">
        <v>133</v>
      </c>
      <c r="N110" s="59">
        <v>134</v>
      </c>
      <c r="O110" s="58"/>
    </row>
    <row r="111" spans="1:15" x14ac:dyDescent="0.25">
      <c r="A111" s="25">
        <f t="shared" si="3"/>
        <v>86</v>
      </c>
      <c r="B111" s="25" t="s">
        <v>126</v>
      </c>
      <c r="C111" s="25"/>
      <c r="D111" s="25">
        <v>1113037</v>
      </c>
      <c r="E111" s="57"/>
      <c r="F111" s="57"/>
      <c r="G111" s="25" t="s">
        <v>26</v>
      </c>
      <c r="H111" s="58">
        <v>1</v>
      </c>
      <c r="I111" s="59">
        <v>12</v>
      </c>
      <c r="J111" s="57"/>
      <c r="K111" s="58">
        <v>1</v>
      </c>
      <c r="L111" s="59">
        <v>12</v>
      </c>
      <c r="M111" s="59">
        <v>6</v>
      </c>
      <c r="N111" s="59">
        <v>6</v>
      </c>
      <c r="O111" s="58"/>
    </row>
    <row r="112" spans="1:15" x14ac:dyDescent="0.25">
      <c r="A112" s="25">
        <f t="shared" si="3"/>
        <v>87</v>
      </c>
      <c r="B112" s="25" t="s">
        <v>127</v>
      </c>
      <c r="C112" s="25"/>
      <c r="D112" s="25">
        <v>1113038</v>
      </c>
      <c r="E112" s="57"/>
      <c r="F112" s="57"/>
      <c r="G112" s="25" t="s">
        <v>26</v>
      </c>
      <c r="H112" s="58">
        <v>2</v>
      </c>
      <c r="I112" s="59">
        <v>17</v>
      </c>
      <c r="J112" s="57"/>
      <c r="K112" s="58">
        <v>2</v>
      </c>
      <c r="L112" s="59">
        <v>17</v>
      </c>
      <c r="M112" s="59">
        <v>9</v>
      </c>
      <c r="N112" s="59">
        <v>8</v>
      </c>
      <c r="O112" s="58"/>
    </row>
    <row r="113" spans="1:15" x14ac:dyDescent="0.25">
      <c r="A113" s="25">
        <f t="shared" si="3"/>
        <v>88</v>
      </c>
      <c r="B113" s="25" t="s">
        <v>128</v>
      </c>
      <c r="C113" s="25">
        <v>2013</v>
      </c>
      <c r="D113" s="25">
        <v>1113039</v>
      </c>
      <c r="E113" s="57"/>
      <c r="F113" s="57"/>
      <c r="G113" s="25" t="s">
        <v>26</v>
      </c>
      <c r="H113" s="58">
        <v>4</v>
      </c>
      <c r="I113" s="59">
        <v>144</v>
      </c>
      <c r="J113" s="57"/>
      <c r="K113" s="58">
        <v>4</v>
      </c>
      <c r="L113" s="59">
        <v>144</v>
      </c>
      <c r="M113" s="59">
        <v>72</v>
      </c>
      <c r="N113" s="59">
        <v>72</v>
      </c>
      <c r="O113" s="58"/>
    </row>
    <row r="114" spans="1:15" x14ac:dyDescent="0.25">
      <c r="A114" s="25">
        <f t="shared" si="3"/>
        <v>89</v>
      </c>
      <c r="B114" s="25" t="s">
        <v>127</v>
      </c>
      <c r="C114" s="25">
        <v>2013</v>
      </c>
      <c r="D114" s="25">
        <v>1113040</v>
      </c>
      <c r="E114" s="57"/>
      <c r="F114" s="57"/>
      <c r="G114" s="25" t="s">
        <v>26</v>
      </c>
      <c r="H114" s="58">
        <v>7</v>
      </c>
      <c r="I114" s="59">
        <v>1092</v>
      </c>
      <c r="J114" s="57"/>
      <c r="K114" s="58">
        <v>7</v>
      </c>
      <c r="L114" s="59">
        <v>1092</v>
      </c>
      <c r="M114" s="59">
        <v>546</v>
      </c>
      <c r="N114" s="59">
        <v>546</v>
      </c>
      <c r="O114" s="58"/>
    </row>
    <row r="115" spans="1:15" x14ac:dyDescent="0.25">
      <c r="A115" s="25">
        <f t="shared" si="3"/>
        <v>90</v>
      </c>
      <c r="B115" s="25" t="s">
        <v>129</v>
      </c>
      <c r="C115" s="25">
        <v>2013</v>
      </c>
      <c r="D115" s="25">
        <v>1113041</v>
      </c>
      <c r="E115" s="57"/>
      <c r="F115" s="57"/>
      <c r="G115" s="25" t="s">
        <v>26</v>
      </c>
      <c r="H115" s="58">
        <v>1</v>
      </c>
      <c r="I115" s="59">
        <v>178</v>
      </c>
      <c r="J115" s="57"/>
      <c r="K115" s="58">
        <v>1</v>
      </c>
      <c r="L115" s="59">
        <v>178</v>
      </c>
      <c r="M115" s="59">
        <v>89</v>
      </c>
      <c r="N115" s="59">
        <v>89</v>
      </c>
      <c r="O115" s="58"/>
    </row>
    <row r="116" spans="1:15" x14ac:dyDescent="0.25">
      <c r="A116" s="25">
        <f t="shared" si="3"/>
        <v>91</v>
      </c>
      <c r="B116" s="25" t="s">
        <v>130</v>
      </c>
      <c r="C116" s="25">
        <v>2014</v>
      </c>
      <c r="D116" s="25">
        <v>1113042</v>
      </c>
      <c r="E116" s="57"/>
      <c r="F116" s="57"/>
      <c r="G116" s="25" t="s">
        <v>26</v>
      </c>
      <c r="H116" s="58">
        <v>4</v>
      </c>
      <c r="I116" s="59">
        <v>1300</v>
      </c>
      <c r="J116" s="57"/>
      <c r="K116" s="58">
        <v>4</v>
      </c>
      <c r="L116" s="59">
        <v>1300</v>
      </c>
      <c r="M116" s="59">
        <v>650</v>
      </c>
      <c r="N116" s="59">
        <v>650</v>
      </c>
      <c r="O116" s="58"/>
    </row>
    <row r="117" spans="1:15" x14ac:dyDescent="0.25">
      <c r="A117" s="25">
        <f t="shared" si="3"/>
        <v>92</v>
      </c>
      <c r="B117" s="25" t="s">
        <v>131</v>
      </c>
      <c r="C117" s="25">
        <v>2014</v>
      </c>
      <c r="D117" s="25">
        <v>1113043</v>
      </c>
      <c r="E117" s="57"/>
      <c r="F117" s="57"/>
      <c r="G117" s="25" t="s">
        <v>26</v>
      </c>
      <c r="H117" s="58">
        <v>1</v>
      </c>
      <c r="I117" s="59">
        <v>450</v>
      </c>
      <c r="J117" s="57"/>
      <c r="K117" s="58">
        <v>1</v>
      </c>
      <c r="L117" s="59">
        <v>450</v>
      </c>
      <c r="M117" s="59">
        <v>225</v>
      </c>
      <c r="N117" s="59">
        <v>225</v>
      </c>
      <c r="O117" s="58"/>
    </row>
    <row r="118" spans="1:15" x14ac:dyDescent="0.25">
      <c r="A118" s="25">
        <f t="shared" si="3"/>
        <v>93</v>
      </c>
      <c r="B118" s="25" t="s">
        <v>132</v>
      </c>
      <c r="C118" s="25">
        <v>2015</v>
      </c>
      <c r="D118" s="25">
        <v>1113044</v>
      </c>
      <c r="E118" s="57"/>
      <c r="F118" s="57"/>
      <c r="G118" s="25" t="s">
        <v>26</v>
      </c>
      <c r="H118" s="58">
        <v>2</v>
      </c>
      <c r="I118" s="59">
        <v>772</v>
      </c>
      <c r="J118" s="57"/>
      <c r="K118" s="58">
        <v>2</v>
      </c>
      <c r="L118" s="59">
        <v>772</v>
      </c>
      <c r="M118" s="59">
        <v>386</v>
      </c>
      <c r="N118" s="59">
        <v>386</v>
      </c>
      <c r="O118" s="58"/>
    </row>
    <row r="119" spans="1:15" x14ac:dyDescent="0.25">
      <c r="A119" s="25">
        <f t="shared" si="3"/>
        <v>94</v>
      </c>
      <c r="B119" s="25" t="s">
        <v>133</v>
      </c>
      <c r="C119" s="60" t="s">
        <v>134</v>
      </c>
      <c r="D119" s="25">
        <v>1113045</v>
      </c>
      <c r="E119" s="57"/>
      <c r="F119" s="57"/>
      <c r="G119" s="25" t="s">
        <v>26</v>
      </c>
      <c r="H119" s="58">
        <v>1</v>
      </c>
      <c r="I119" s="59">
        <v>250</v>
      </c>
      <c r="J119" s="57"/>
      <c r="K119" s="58">
        <v>1</v>
      </c>
      <c r="L119" s="59">
        <v>250</v>
      </c>
      <c r="M119" s="59">
        <v>125</v>
      </c>
      <c r="N119" s="59">
        <v>125</v>
      </c>
      <c r="O119" s="58"/>
    </row>
    <row r="120" spans="1:15" x14ac:dyDescent="0.25">
      <c r="A120" s="25">
        <f t="shared" si="3"/>
        <v>95</v>
      </c>
      <c r="B120" s="25" t="s">
        <v>135</v>
      </c>
      <c r="C120" s="60" t="s">
        <v>134</v>
      </c>
      <c r="D120" s="25">
        <v>1113046</v>
      </c>
      <c r="E120" s="57"/>
      <c r="F120" s="57"/>
      <c r="G120" s="25" t="s">
        <v>26</v>
      </c>
      <c r="H120" s="58">
        <v>1</v>
      </c>
      <c r="I120" s="59">
        <v>1600</v>
      </c>
      <c r="J120" s="57"/>
      <c r="K120" s="58">
        <v>1</v>
      </c>
      <c r="L120" s="59">
        <v>1600</v>
      </c>
      <c r="M120" s="59">
        <v>800</v>
      </c>
      <c r="N120" s="59">
        <v>800</v>
      </c>
      <c r="O120" s="58"/>
    </row>
    <row r="121" spans="1:15" x14ac:dyDescent="0.25">
      <c r="A121" s="25">
        <f t="shared" si="3"/>
        <v>96</v>
      </c>
      <c r="B121" s="25" t="s">
        <v>136</v>
      </c>
      <c r="C121" s="60" t="s">
        <v>134</v>
      </c>
      <c r="D121" s="25">
        <v>1113047</v>
      </c>
      <c r="E121" s="57"/>
      <c r="F121" s="57"/>
      <c r="G121" s="25" t="s">
        <v>26</v>
      </c>
      <c r="H121" s="58">
        <v>1</v>
      </c>
      <c r="I121" s="59">
        <v>350</v>
      </c>
      <c r="J121" s="57"/>
      <c r="K121" s="58">
        <v>1</v>
      </c>
      <c r="L121" s="59">
        <v>350</v>
      </c>
      <c r="M121" s="59">
        <v>175</v>
      </c>
      <c r="N121" s="59">
        <v>175</v>
      </c>
      <c r="O121" s="58"/>
    </row>
    <row r="122" spans="1:15" x14ac:dyDescent="0.25">
      <c r="A122" s="25">
        <f t="shared" si="3"/>
        <v>97</v>
      </c>
      <c r="B122" s="25" t="s">
        <v>137</v>
      </c>
      <c r="C122" s="60" t="s">
        <v>134</v>
      </c>
      <c r="D122" s="25">
        <v>1113048</v>
      </c>
      <c r="E122" s="57"/>
      <c r="F122" s="57"/>
      <c r="G122" s="25" t="s">
        <v>26</v>
      </c>
      <c r="H122" s="58">
        <v>1</v>
      </c>
      <c r="I122" s="59">
        <v>50</v>
      </c>
      <c r="J122" s="57"/>
      <c r="K122" s="58">
        <v>1</v>
      </c>
      <c r="L122" s="59">
        <v>50</v>
      </c>
      <c r="M122" s="59">
        <v>25</v>
      </c>
      <c r="N122" s="59">
        <v>25</v>
      </c>
      <c r="O122" s="58"/>
    </row>
    <row r="123" spans="1:15" x14ac:dyDescent="0.25">
      <c r="A123" s="25">
        <f t="shared" si="3"/>
        <v>98</v>
      </c>
      <c r="B123" s="25" t="s">
        <v>138</v>
      </c>
      <c r="C123" s="25">
        <v>2016</v>
      </c>
      <c r="D123" s="25">
        <v>1113049</v>
      </c>
      <c r="E123" s="57"/>
      <c r="F123" s="57"/>
      <c r="G123" s="25" t="s">
        <v>26</v>
      </c>
      <c r="H123" s="58">
        <v>1</v>
      </c>
      <c r="I123" s="59">
        <v>100</v>
      </c>
      <c r="J123" s="57"/>
      <c r="K123" s="58">
        <v>1</v>
      </c>
      <c r="L123" s="59">
        <v>100</v>
      </c>
      <c r="M123" s="59">
        <v>50</v>
      </c>
      <c r="N123" s="59">
        <v>50</v>
      </c>
      <c r="O123" s="58"/>
    </row>
    <row r="124" spans="1:15" x14ac:dyDescent="0.25">
      <c r="A124" s="25">
        <f t="shared" si="3"/>
        <v>99</v>
      </c>
      <c r="B124" s="25" t="s">
        <v>139</v>
      </c>
      <c r="C124" s="25">
        <v>2016</v>
      </c>
      <c r="D124" s="25">
        <v>1113050</v>
      </c>
      <c r="E124" s="57"/>
      <c r="F124" s="57"/>
      <c r="G124" s="25" t="s">
        <v>26</v>
      </c>
      <c r="H124" s="58">
        <v>1</v>
      </c>
      <c r="I124" s="59">
        <v>180</v>
      </c>
      <c r="J124" s="57"/>
      <c r="K124" s="58">
        <v>1</v>
      </c>
      <c r="L124" s="59">
        <v>180</v>
      </c>
      <c r="M124" s="59">
        <v>90</v>
      </c>
      <c r="N124" s="59">
        <v>90</v>
      </c>
      <c r="O124" s="58"/>
    </row>
    <row r="125" spans="1:15" x14ac:dyDescent="0.25">
      <c r="A125" s="25">
        <f t="shared" si="3"/>
        <v>100</v>
      </c>
      <c r="B125" s="25" t="s">
        <v>140</v>
      </c>
      <c r="C125" s="25">
        <v>2016</v>
      </c>
      <c r="D125" s="25">
        <v>1113051</v>
      </c>
      <c r="E125" s="57"/>
      <c r="F125" s="57"/>
      <c r="G125" s="25" t="s">
        <v>26</v>
      </c>
      <c r="H125" s="58">
        <v>3</v>
      </c>
      <c r="I125" s="59">
        <v>900</v>
      </c>
      <c r="J125" s="57"/>
      <c r="K125" s="58">
        <v>3</v>
      </c>
      <c r="L125" s="59">
        <v>900</v>
      </c>
      <c r="M125" s="59">
        <v>450</v>
      </c>
      <c r="N125" s="59">
        <v>450</v>
      </c>
      <c r="O125" s="58"/>
    </row>
    <row r="126" spans="1:15" x14ac:dyDescent="0.25">
      <c r="A126" s="25">
        <f t="shared" si="3"/>
        <v>101</v>
      </c>
      <c r="B126" s="25" t="s">
        <v>141</v>
      </c>
      <c r="C126" s="25">
        <v>2016</v>
      </c>
      <c r="D126" s="25">
        <v>1113052</v>
      </c>
      <c r="E126" s="57"/>
      <c r="F126" s="57"/>
      <c r="G126" s="25" t="s">
        <v>26</v>
      </c>
      <c r="H126" s="58">
        <v>2</v>
      </c>
      <c r="I126" s="59">
        <v>4480</v>
      </c>
      <c r="J126" s="57"/>
      <c r="K126" s="58">
        <v>2</v>
      </c>
      <c r="L126" s="59">
        <v>4480</v>
      </c>
      <c r="M126" s="59">
        <v>2240</v>
      </c>
      <c r="N126" s="59">
        <v>2240</v>
      </c>
      <c r="O126" s="58"/>
    </row>
    <row r="127" spans="1:15" x14ac:dyDescent="0.25">
      <c r="A127" s="25">
        <f t="shared" si="3"/>
        <v>102</v>
      </c>
      <c r="B127" s="25" t="s">
        <v>142</v>
      </c>
      <c r="C127" s="25">
        <v>2016</v>
      </c>
      <c r="D127" s="25">
        <v>1113053</v>
      </c>
      <c r="E127" s="57"/>
      <c r="F127" s="57"/>
      <c r="G127" s="25" t="s">
        <v>26</v>
      </c>
      <c r="H127" s="58">
        <v>1</v>
      </c>
      <c r="I127" s="59">
        <v>440</v>
      </c>
      <c r="J127" s="57"/>
      <c r="K127" s="58">
        <v>1</v>
      </c>
      <c r="L127" s="59">
        <v>440</v>
      </c>
      <c r="M127" s="59">
        <v>220</v>
      </c>
      <c r="N127" s="59">
        <v>220</v>
      </c>
      <c r="O127" s="58"/>
    </row>
    <row r="128" spans="1:15" x14ac:dyDescent="0.25">
      <c r="A128" s="25">
        <f t="shared" si="3"/>
        <v>103</v>
      </c>
      <c r="B128" s="25" t="s">
        <v>143</v>
      </c>
      <c r="C128" s="25">
        <v>2017</v>
      </c>
      <c r="D128" s="25">
        <v>1113054</v>
      </c>
      <c r="E128" s="57"/>
      <c r="F128" s="57"/>
      <c r="G128" s="25" t="s">
        <v>26</v>
      </c>
      <c r="H128" s="58">
        <v>1</v>
      </c>
      <c r="I128" s="59">
        <v>250</v>
      </c>
      <c r="J128" s="57"/>
      <c r="K128" s="58">
        <v>1</v>
      </c>
      <c r="L128" s="59">
        <v>250</v>
      </c>
      <c r="M128" s="59">
        <v>125</v>
      </c>
      <c r="N128" s="59">
        <v>125</v>
      </c>
      <c r="O128" s="58"/>
    </row>
    <row r="129" spans="1:17" x14ac:dyDescent="0.25">
      <c r="A129" s="25">
        <f t="shared" si="3"/>
        <v>104</v>
      </c>
      <c r="B129" s="25" t="s">
        <v>144</v>
      </c>
      <c r="C129" s="25">
        <v>2018</v>
      </c>
      <c r="D129" s="25">
        <v>1113058</v>
      </c>
      <c r="E129" s="57"/>
      <c r="F129" s="57"/>
      <c r="G129" s="25" t="s">
        <v>26</v>
      </c>
      <c r="H129" s="58">
        <v>1</v>
      </c>
      <c r="I129" s="59">
        <v>1000</v>
      </c>
      <c r="J129" s="57"/>
      <c r="K129" s="58">
        <v>1</v>
      </c>
      <c r="L129" s="59">
        <v>1000</v>
      </c>
      <c r="M129" s="59">
        <v>500</v>
      </c>
      <c r="N129" s="59">
        <v>500</v>
      </c>
      <c r="O129" s="58"/>
    </row>
    <row r="130" spans="1:17" x14ac:dyDescent="0.25">
      <c r="A130" s="25">
        <f t="shared" si="3"/>
        <v>105</v>
      </c>
      <c r="B130" s="25" t="s">
        <v>145</v>
      </c>
      <c r="C130" s="25">
        <v>2018</v>
      </c>
      <c r="D130" s="25">
        <v>1113059</v>
      </c>
      <c r="E130" s="57"/>
      <c r="F130" s="57"/>
      <c r="G130" s="25" t="s">
        <v>26</v>
      </c>
      <c r="H130" s="58">
        <v>3</v>
      </c>
      <c r="I130" s="59">
        <v>2085</v>
      </c>
      <c r="J130" s="57"/>
      <c r="K130" s="58">
        <v>3</v>
      </c>
      <c r="L130" s="59">
        <v>2085</v>
      </c>
      <c r="M130" s="59">
        <v>1042.5</v>
      </c>
      <c r="N130" s="59">
        <v>1042.5</v>
      </c>
      <c r="O130" s="58"/>
    </row>
    <row r="131" spans="1:17" x14ac:dyDescent="0.25">
      <c r="A131" s="25">
        <f t="shared" si="3"/>
        <v>106</v>
      </c>
      <c r="B131" s="25" t="s">
        <v>146</v>
      </c>
      <c r="C131" s="25">
        <v>2018</v>
      </c>
      <c r="D131" s="25">
        <v>1113060</v>
      </c>
      <c r="E131" s="57"/>
      <c r="F131" s="57"/>
      <c r="G131" s="25" t="s">
        <v>26</v>
      </c>
      <c r="H131" s="58">
        <v>1</v>
      </c>
      <c r="I131" s="59">
        <v>2300</v>
      </c>
      <c r="J131" s="57"/>
      <c r="K131" s="58">
        <v>1</v>
      </c>
      <c r="L131" s="59">
        <v>2300</v>
      </c>
      <c r="M131" s="59">
        <v>1150</v>
      </c>
      <c r="N131" s="59">
        <v>1150</v>
      </c>
      <c r="O131" s="58"/>
    </row>
    <row r="132" spans="1:17" x14ac:dyDescent="0.25">
      <c r="A132" s="25">
        <f t="shared" si="3"/>
        <v>107</v>
      </c>
      <c r="B132" s="25" t="s">
        <v>147</v>
      </c>
      <c r="C132" s="25">
        <v>2018</v>
      </c>
      <c r="D132" s="25">
        <v>1113062</v>
      </c>
      <c r="E132" s="57"/>
      <c r="F132" s="57"/>
      <c r="G132" s="25" t="s">
        <v>26</v>
      </c>
      <c r="H132" s="58">
        <v>1</v>
      </c>
      <c r="I132" s="59">
        <v>150</v>
      </c>
      <c r="J132" s="57"/>
      <c r="K132" s="58">
        <v>1</v>
      </c>
      <c r="L132" s="59">
        <v>150</v>
      </c>
      <c r="M132" s="59">
        <v>75</v>
      </c>
      <c r="N132" s="59">
        <v>75</v>
      </c>
      <c r="O132" s="58"/>
    </row>
    <row r="133" spans="1:17" x14ac:dyDescent="0.25">
      <c r="A133" s="25">
        <f t="shared" si="3"/>
        <v>108</v>
      </c>
      <c r="B133" s="25" t="s">
        <v>148</v>
      </c>
      <c r="C133" s="25">
        <v>2019</v>
      </c>
      <c r="D133" s="25">
        <v>1113063</v>
      </c>
      <c r="E133" s="57"/>
      <c r="F133" s="57"/>
      <c r="G133" s="25" t="s">
        <v>26</v>
      </c>
      <c r="H133" s="58">
        <v>1</v>
      </c>
      <c r="I133" s="59">
        <v>300</v>
      </c>
      <c r="J133" s="57"/>
      <c r="K133" s="58">
        <v>1</v>
      </c>
      <c r="L133" s="59">
        <v>300</v>
      </c>
      <c r="M133" s="59">
        <v>150</v>
      </c>
      <c r="N133" s="59">
        <v>150</v>
      </c>
      <c r="O133" s="58"/>
    </row>
    <row r="134" spans="1:17" x14ac:dyDescent="0.25">
      <c r="A134" s="25">
        <f t="shared" si="3"/>
        <v>109</v>
      </c>
      <c r="B134" s="25" t="s">
        <v>149</v>
      </c>
      <c r="C134" s="25">
        <v>2019</v>
      </c>
      <c r="D134" s="25">
        <v>1113064</v>
      </c>
      <c r="E134" s="57"/>
      <c r="F134" s="57"/>
      <c r="G134" s="25" t="s">
        <v>26</v>
      </c>
      <c r="H134" s="58">
        <v>1</v>
      </c>
      <c r="I134" s="59">
        <v>200</v>
      </c>
      <c r="J134" s="57"/>
      <c r="K134" s="58">
        <v>1</v>
      </c>
      <c r="L134" s="59">
        <v>200</v>
      </c>
      <c r="M134" s="59">
        <v>100</v>
      </c>
      <c r="N134" s="59">
        <v>100</v>
      </c>
      <c r="O134" s="58"/>
    </row>
    <row r="135" spans="1:17" x14ac:dyDescent="0.25">
      <c r="A135" s="25">
        <f t="shared" si="3"/>
        <v>110</v>
      </c>
      <c r="B135" s="25" t="s">
        <v>150</v>
      </c>
      <c r="C135" s="25">
        <v>2020</v>
      </c>
      <c r="D135" s="25">
        <v>1113065</v>
      </c>
      <c r="E135" s="57"/>
      <c r="F135" s="57"/>
      <c r="G135" s="25" t="s">
        <v>26</v>
      </c>
      <c r="H135" s="58">
        <v>3</v>
      </c>
      <c r="I135" s="59">
        <v>2085</v>
      </c>
      <c r="J135" s="57"/>
      <c r="K135" s="58">
        <v>3</v>
      </c>
      <c r="L135" s="59">
        <v>2085</v>
      </c>
      <c r="M135" s="59">
        <v>1042.5</v>
      </c>
      <c r="N135" s="59">
        <v>1042.5</v>
      </c>
      <c r="O135" s="58"/>
    </row>
    <row r="136" spans="1:17" x14ac:dyDescent="0.25">
      <c r="A136" s="25">
        <f t="shared" si="3"/>
        <v>111</v>
      </c>
      <c r="B136" s="25" t="s">
        <v>180</v>
      </c>
      <c r="C136" s="25">
        <v>2005</v>
      </c>
      <c r="D136" s="25">
        <v>1015101</v>
      </c>
      <c r="E136" s="57"/>
      <c r="F136" s="57"/>
      <c r="G136" s="25" t="s">
        <v>26</v>
      </c>
      <c r="H136" s="25">
        <v>1</v>
      </c>
      <c r="I136" s="25">
        <v>24574</v>
      </c>
      <c r="J136" s="57"/>
      <c r="K136" s="25">
        <v>1</v>
      </c>
      <c r="L136" s="59">
        <v>24574</v>
      </c>
      <c r="M136" s="59">
        <v>24574</v>
      </c>
      <c r="N136" s="59">
        <v>0</v>
      </c>
      <c r="O136" s="25"/>
      <c r="P136" s="25"/>
    </row>
    <row r="137" spans="1:17" x14ac:dyDescent="0.25">
      <c r="A137" s="25">
        <f t="shared" si="3"/>
        <v>112</v>
      </c>
      <c r="B137" s="24" t="s">
        <v>181</v>
      </c>
      <c r="C137" s="24">
        <v>1985</v>
      </c>
      <c r="D137" s="24">
        <v>10301001</v>
      </c>
      <c r="E137" s="61"/>
      <c r="F137" s="61"/>
      <c r="G137" s="24" t="s">
        <v>26</v>
      </c>
      <c r="H137" s="24">
        <v>1</v>
      </c>
      <c r="I137" s="24">
        <v>8054</v>
      </c>
      <c r="J137" s="61"/>
      <c r="K137" s="24">
        <v>1</v>
      </c>
      <c r="L137" s="151">
        <v>8054</v>
      </c>
      <c r="M137" s="151">
        <v>8054</v>
      </c>
      <c r="N137" s="151">
        <v>0</v>
      </c>
      <c r="Q137" s="5" t="s">
        <v>246</v>
      </c>
    </row>
    <row r="138" spans="1:17" x14ac:dyDescent="0.25">
      <c r="A138" s="25">
        <f t="shared" si="3"/>
        <v>113</v>
      </c>
      <c r="B138" s="24" t="s">
        <v>182</v>
      </c>
      <c r="C138" s="24"/>
      <c r="D138" s="24"/>
      <c r="E138" s="61"/>
      <c r="F138" s="61"/>
      <c r="G138" s="24" t="s">
        <v>183</v>
      </c>
      <c r="H138" s="24">
        <v>1</v>
      </c>
      <c r="I138" s="24">
        <v>153</v>
      </c>
      <c r="J138" s="61"/>
      <c r="K138" s="24">
        <v>1</v>
      </c>
      <c r="L138" s="151">
        <v>153</v>
      </c>
      <c r="M138" s="151">
        <v>77</v>
      </c>
      <c r="N138" s="151">
        <v>76</v>
      </c>
    </row>
    <row r="139" spans="1:17" x14ac:dyDescent="0.25">
      <c r="A139" s="25">
        <f t="shared" si="3"/>
        <v>114</v>
      </c>
      <c r="B139" s="24" t="s">
        <v>184</v>
      </c>
      <c r="C139" s="24"/>
      <c r="D139" s="24"/>
      <c r="E139" s="61"/>
      <c r="F139" s="61"/>
      <c r="G139" s="24" t="s">
        <v>26</v>
      </c>
      <c r="H139" s="24">
        <v>1</v>
      </c>
      <c r="I139" s="24">
        <v>1282</v>
      </c>
      <c r="J139" s="61"/>
      <c r="K139" s="24">
        <v>1</v>
      </c>
      <c r="L139" s="151">
        <v>1282</v>
      </c>
      <c r="M139" s="151">
        <v>641</v>
      </c>
      <c r="N139" s="151">
        <v>641</v>
      </c>
    </row>
    <row r="140" spans="1:17" x14ac:dyDescent="0.25">
      <c r="A140" s="25">
        <f t="shared" si="3"/>
        <v>115</v>
      </c>
      <c r="B140" s="24" t="s">
        <v>185</v>
      </c>
      <c r="C140" s="62">
        <v>43908</v>
      </c>
      <c r="D140" s="24">
        <v>10301008</v>
      </c>
      <c r="E140" s="61"/>
      <c r="F140" s="61"/>
      <c r="G140" s="24" t="s">
        <v>186</v>
      </c>
      <c r="H140" s="24">
        <v>7</v>
      </c>
      <c r="I140" s="24">
        <v>6200</v>
      </c>
      <c r="J140" s="61"/>
      <c r="K140" s="24">
        <v>7</v>
      </c>
      <c r="L140" s="151">
        <v>6200</v>
      </c>
      <c r="M140" s="151">
        <v>620</v>
      </c>
      <c r="N140" s="151">
        <v>5580</v>
      </c>
    </row>
    <row r="141" spans="1:17" x14ac:dyDescent="0.25">
      <c r="A141" s="25">
        <f t="shared" si="3"/>
        <v>116</v>
      </c>
      <c r="B141" s="24" t="s">
        <v>187</v>
      </c>
      <c r="C141" s="24">
        <v>2010</v>
      </c>
      <c r="D141" s="24">
        <v>10301006</v>
      </c>
      <c r="E141" s="61"/>
      <c r="F141" s="61"/>
      <c r="G141" s="24" t="s">
        <v>188</v>
      </c>
      <c r="H141" s="24">
        <v>5</v>
      </c>
      <c r="I141" s="24">
        <v>1000</v>
      </c>
      <c r="J141" s="61"/>
      <c r="K141" s="24">
        <v>5</v>
      </c>
      <c r="L141" s="151">
        <v>1000</v>
      </c>
      <c r="M141" s="151">
        <v>1000</v>
      </c>
      <c r="N141" s="151">
        <v>0</v>
      </c>
    </row>
    <row r="142" spans="1:17" x14ac:dyDescent="0.25">
      <c r="A142" s="25">
        <f t="shared" si="3"/>
        <v>117</v>
      </c>
      <c r="B142" s="24" t="s">
        <v>187</v>
      </c>
      <c r="C142" s="24">
        <v>2018</v>
      </c>
      <c r="D142" s="24">
        <v>10301007</v>
      </c>
      <c r="E142" s="61"/>
      <c r="F142" s="61"/>
      <c r="G142" s="24" t="s">
        <v>188</v>
      </c>
      <c r="H142" s="24">
        <v>14</v>
      </c>
      <c r="I142" s="24">
        <v>7000</v>
      </c>
      <c r="J142" s="61"/>
      <c r="K142" s="24">
        <v>14</v>
      </c>
      <c r="L142" s="151">
        <v>7000</v>
      </c>
      <c r="M142" s="151">
        <v>2100</v>
      </c>
      <c r="N142" s="151">
        <v>4900</v>
      </c>
    </row>
    <row r="143" spans="1:17" x14ac:dyDescent="0.25">
      <c r="A143" s="25">
        <f t="shared" si="3"/>
        <v>118</v>
      </c>
      <c r="B143" s="24" t="s">
        <v>189</v>
      </c>
      <c r="C143" s="24">
        <v>1991</v>
      </c>
      <c r="D143" s="24">
        <v>10409003</v>
      </c>
      <c r="E143" s="61"/>
      <c r="F143" s="61"/>
      <c r="G143" s="24" t="s">
        <v>26</v>
      </c>
      <c r="H143" s="24">
        <v>1</v>
      </c>
      <c r="I143" s="24">
        <v>592</v>
      </c>
      <c r="J143" s="61"/>
      <c r="K143" s="24">
        <v>1</v>
      </c>
      <c r="L143" s="151">
        <v>592</v>
      </c>
      <c r="M143" s="151">
        <v>592</v>
      </c>
      <c r="N143" s="151">
        <v>0</v>
      </c>
    </row>
    <row r="144" spans="1:17" x14ac:dyDescent="0.25">
      <c r="A144" s="25">
        <f t="shared" si="3"/>
        <v>119</v>
      </c>
      <c r="B144" s="24" t="s">
        <v>190</v>
      </c>
      <c r="C144" s="24">
        <v>1996</v>
      </c>
      <c r="D144" s="24">
        <v>10409006</v>
      </c>
      <c r="E144" s="61"/>
      <c r="F144" s="61"/>
      <c r="G144" s="24" t="s">
        <v>26</v>
      </c>
      <c r="H144" s="24">
        <v>1</v>
      </c>
      <c r="I144" s="24">
        <v>157</v>
      </c>
      <c r="J144" s="61"/>
      <c r="K144" s="24">
        <v>1</v>
      </c>
      <c r="L144" s="151">
        <v>157</v>
      </c>
      <c r="M144" s="151">
        <v>157</v>
      </c>
      <c r="N144" s="151">
        <v>0</v>
      </c>
    </row>
    <row r="145" spans="1:14" x14ac:dyDescent="0.25">
      <c r="A145" s="25">
        <f t="shared" si="3"/>
        <v>120</v>
      </c>
      <c r="B145" s="24" t="s">
        <v>191</v>
      </c>
      <c r="C145" s="24">
        <v>1996</v>
      </c>
      <c r="D145" s="24">
        <v>10409008</v>
      </c>
      <c r="E145" s="61"/>
      <c r="F145" s="61"/>
      <c r="G145" s="24" t="s">
        <v>26</v>
      </c>
      <c r="H145" s="24">
        <v>1</v>
      </c>
      <c r="I145" s="24">
        <v>330</v>
      </c>
      <c r="J145" s="61"/>
      <c r="K145" s="24">
        <v>1</v>
      </c>
      <c r="L145" s="151">
        <v>330</v>
      </c>
      <c r="M145" s="151">
        <v>330</v>
      </c>
      <c r="N145" s="151">
        <v>0</v>
      </c>
    </row>
    <row r="146" spans="1:14" x14ac:dyDescent="0.25">
      <c r="A146" s="25">
        <f t="shared" si="3"/>
        <v>121</v>
      </c>
      <c r="B146" s="24" t="s">
        <v>192</v>
      </c>
      <c r="C146" s="24">
        <v>1998</v>
      </c>
      <c r="D146" s="24">
        <v>10409010</v>
      </c>
      <c r="E146" s="61"/>
      <c r="F146" s="61"/>
      <c r="G146" s="24" t="s">
        <v>26</v>
      </c>
      <c r="H146" s="24">
        <v>1</v>
      </c>
      <c r="I146" s="24">
        <v>515</v>
      </c>
      <c r="J146" s="61"/>
      <c r="K146" s="24">
        <v>1</v>
      </c>
      <c r="L146" s="151">
        <v>515</v>
      </c>
      <c r="M146" s="151">
        <v>515</v>
      </c>
      <c r="N146" s="151">
        <v>0</v>
      </c>
    </row>
    <row r="147" spans="1:14" x14ac:dyDescent="0.25">
      <c r="A147" s="25">
        <f t="shared" si="3"/>
        <v>122</v>
      </c>
      <c r="B147" s="24" t="s">
        <v>193</v>
      </c>
      <c r="C147" s="24">
        <v>2000</v>
      </c>
      <c r="D147" s="24">
        <v>10409011</v>
      </c>
      <c r="E147" s="61"/>
      <c r="F147" s="61"/>
      <c r="G147" s="24" t="s">
        <v>26</v>
      </c>
      <c r="H147" s="24">
        <v>1</v>
      </c>
      <c r="I147" s="24">
        <v>1517</v>
      </c>
      <c r="J147" s="61"/>
      <c r="K147" s="24">
        <v>1</v>
      </c>
      <c r="L147" s="151">
        <v>1517</v>
      </c>
      <c r="M147" s="151">
        <v>1517</v>
      </c>
      <c r="N147" s="151">
        <v>0</v>
      </c>
    </row>
    <row r="148" spans="1:14" x14ac:dyDescent="0.25">
      <c r="A148" s="25">
        <f t="shared" si="3"/>
        <v>123</v>
      </c>
      <c r="B148" s="24" t="s">
        <v>194</v>
      </c>
      <c r="C148" s="24">
        <v>2004</v>
      </c>
      <c r="D148" s="24">
        <v>10409013</v>
      </c>
      <c r="E148" s="61"/>
      <c r="F148" s="61"/>
      <c r="G148" s="24" t="s">
        <v>26</v>
      </c>
      <c r="H148" s="24">
        <v>1</v>
      </c>
      <c r="I148" s="24">
        <v>1871</v>
      </c>
      <c r="J148" s="61"/>
      <c r="K148" s="24">
        <v>1</v>
      </c>
      <c r="L148" s="151">
        <v>1871</v>
      </c>
      <c r="M148" s="151">
        <v>1871</v>
      </c>
      <c r="N148" s="151">
        <v>0</v>
      </c>
    </row>
    <row r="149" spans="1:14" x14ac:dyDescent="0.25">
      <c r="A149" s="25">
        <f t="shared" si="3"/>
        <v>124</v>
      </c>
      <c r="B149" s="24" t="s">
        <v>195</v>
      </c>
      <c r="C149" s="24">
        <v>2007</v>
      </c>
      <c r="D149" s="24">
        <v>10409014</v>
      </c>
      <c r="E149" s="61"/>
      <c r="F149" s="61"/>
      <c r="G149" s="24" t="s">
        <v>26</v>
      </c>
      <c r="H149" s="24">
        <v>1</v>
      </c>
      <c r="I149" s="24">
        <v>3100</v>
      </c>
      <c r="J149" s="61"/>
      <c r="K149" s="24">
        <v>1</v>
      </c>
      <c r="L149" s="151">
        <v>3100</v>
      </c>
      <c r="M149" s="151">
        <v>3100</v>
      </c>
      <c r="N149" s="151">
        <v>0</v>
      </c>
    </row>
    <row r="150" spans="1:14" x14ac:dyDescent="0.25">
      <c r="A150" s="25">
        <f t="shared" si="3"/>
        <v>125</v>
      </c>
      <c r="B150" s="24" t="s">
        <v>196</v>
      </c>
      <c r="C150" s="24">
        <v>2007</v>
      </c>
      <c r="D150" s="24">
        <v>10409015</v>
      </c>
      <c r="E150" s="61"/>
      <c r="F150" s="61"/>
      <c r="G150" s="24" t="s">
        <v>26</v>
      </c>
      <c r="H150" s="24">
        <v>1</v>
      </c>
      <c r="I150" s="24">
        <v>1100</v>
      </c>
      <c r="J150" s="61"/>
      <c r="K150" s="24">
        <v>1</v>
      </c>
      <c r="L150" s="151">
        <v>1100</v>
      </c>
      <c r="M150" s="151">
        <v>1100</v>
      </c>
      <c r="N150" s="151">
        <v>0</v>
      </c>
    </row>
    <row r="151" spans="1:14" x14ac:dyDescent="0.25">
      <c r="A151" s="25">
        <f t="shared" si="3"/>
        <v>126</v>
      </c>
      <c r="B151" s="24" t="s">
        <v>197</v>
      </c>
      <c r="C151" s="24">
        <v>2007</v>
      </c>
      <c r="D151" s="24">
        <v>10409016</v>
      </c>
      <c r="E151" s="61"/>
      <c r="F151" s="61"/>
      <c r="G151" s="24" t="s">
        <v>26</v>
      </c>
      <c r="H151" s="24">
        <v>1</v>
      </c>
      <c r="I151" s="24">
        <v>1700</v>
      </c>
      <c r="J151" s="61"/>
      <c r="K151" s="24">
        <v>1</v>
      </c>
      <c r="L151" s="151">
        <v>1700</v>
      </c>
      <c r="M151" s="151">
        <v>1700</v>
      </c>
      <c r="N151" s="151">
        <v>0</v>
      </c>
    </row>
    <row r="152" spans="1:14" x14ac:dyDescent="0.25">
      <c r="A152" s="25">
        <f t="shared" si="3"/>
        <v>127</v>
      </c>
      <c r="B152" s="24" t="s">
        <v>198</v>
      </c>
      <c r="C152" s="24"/>
      <c r="D152" s="24">
        <v>10604001</v>
      </c>
      <c r="E152" s="61"/>
      <c r="F152" s="61"/>
      <c r="G152" s="24" t="s">
        <v>26</v>
      </c>
      <c r="H152" s="24">
        <v>1</v>
      </c>
      <c r="I152" s="24">
        <v>107</v>
      </c>
      <c r="J152" s="61"/>
      <c r="K152" s="24">
        <v>1</v>
      </c>
      <c r="L152" s="151">
        <v>107</v>
      </c>
      <c r="M152" s="151">
        <v>107</v>
      </c>
      <c r="N152" s="151">
        <v>0</v>
      </c>
    </row>
    <row r="153" spans="1:14" x14ac:dyDescent="0.25">
      <c r="A153" s="25">
        <f t="shared" si="3"/>
        <v>128</v>
      </c>
      <c r="B153" s="24" t="s">
        <v>199</v>
      </c>
      <c r="C153" s="24"/>
      <c r="D153" s="24">
        <v>10604002</v>
      </c>
      <c r="E153" s="61"/>
      <c r="F153" s="61"/>
      <c r="G153" s="24" t="s">
        <v>26</v>
      </c>
      <c r="H153" s="24">
        <v>1</v>
      </c>
      <c r="I153" s="24">
        <v>88</v>
      </c>
      <c r="J153" s="61"/>
      <c r="K153" s="24">
        <v>1</v>
      </c>
      <c r="L153" s="151">
        <v>88</v>
      </c>
      <c r="M153" s="151">
        <v>88</v>
      </c>
      <c r="N153" s="151">
        <v>0</v>
      </c>
    </row>
    <row r="154" spans="1:14" x14ac:dyDescent="0.25">
      <c r="A154" s="25">
        <f t="shared" si="3"/>
        <v>129</v>
      </c>
      <c r="B154" s="24" t="s">
        <v>200</v>
      </c>
      <c r="C154" s="24"/>
      <c r="D154" s="24">
        <v>10604003</v>
      </c>
      <c r="E154" s="61"/>
      <c r="F154" s="61"/>
      <c r="G154" s="24" t="s">
        <v>26</v>
      </c>
      <c r="H154" s="24">
        <v>1</v>
      </c>
      <c r="I154" s="24">
        <v>36</v>
      </c>
      <c r="J154" s="61"/>
      <c r="K154" s="24">
        <v>1</v>
      </c>
      <c r="L154" s="151">
        <v>36</v>
      </c>
      <c r="M154" s="151">
        <v>36</v>
      </c>
      <c r="N154" s="151">
        <v>0</v>
      </c>
    </row>
    <row r="155" spans="1:14" x14ac:dyDescent="0.25">
      <c r="A155" s="25">
        <f t="shared" si="3"/>
        <v>130</v>
      </c>
      <c r="B155" s="24" t="s">
        <v>201</v>
      </c>
      <c r="C155" s="24"/>
      <c r="D155" s="24">
        <v>10604004</v>
      </c>
      <c r="E155" s="61"/>
      <c r="F155" s="61"/>
      <c r="G155" s="24" t="s">
        <v>26</v>
      </c>
      <c r="H155" s="24">
        <v>1</v>
      </c>
      <c r="I155" s="24">
        <v>200</v>
      </c>
      <c r="J155" s="61"/>
      <c r="K155" s="24">
        <v>1</v>
      </c>
      <c r="L155" s="151">
        <v>200</v>
      </c>
      <c r="M155" s="151">
        <v>200</v>
      </c>
      <c r="N155" s="151">
        <v>0</v>
      </c>
    </row>
    <row r="156" spans="1:14" ht="31.5" x14ac:dyDescent="0.25">
      <c r="A156" s="25">
        <f t="shared" ref="A156:A219" si="4">A155+1</f>
        <v>131</v>
      </c>
      <c r="B156" s="24" t="s">
        <v>202</v>
      </c>
      <c r="C156" s="24"/>
      <c r="D156" s="24"/>
      <c r="E156" s="61"/>
      <c r="F156" s="61"/>
      <c r="G156" s="24" t="s">
        <v>26</v>
      </c>
      <c r="H156" s="24">
        <v>1</v>
      </c>
      <c r="I156" s="24">
        <v>4800</v>
      </c>
      <c r="J156" s="61"/>
      <c r="K156" s="24">
        <v>1</v>
      </c>
      <c r="L156" s="151">
        <v>4800</v>
      </c>
      <c r="M156" s="151">
        <v>2400</v>
      </c>
      <c r="N156" s="151">
        <v>2400</v>
      </c>
    </row>
    <row r="157" spans="1:14" x14ac:dyDescent="0.25">
      <c r="A157" s="25">
        <f t="shared" si="4"/>
        <v>132</v>
      </c>
      <c r="B157" s="24" t="s">
        <v>203</v>
      </c>
      <c r="C157" s="24"/>
      <c r="D157" s="24"/>
      <c r="E157" s="61"/>
      <c r="F157" s="61"/>
      <c r="G157" s="24" t="s">
        <v>26</v>
      </c>
      <c r="H157" s="24">
        <v>2</v>
      </c>
      <c r="I157" s="24">
        <v>67</v>
      </c>
      <c r="J157" s="61"/>
      <c r="K157" s="24">
        <v>2</v>
      </c>
      <c r="L157" s="151">
        <v>67</v>
      </c>
      <c r="M157" s="151">
        <v>33</v>
      </c>
      <c r="N157" s="151">
        <v>34</v>
      </c>
    </row>
    <row r="158" spans="1:14" x14ac:dyDescent="0.25">
      <c r="A158" s="25">
        <f t="shared" si="4"/>
        <v>133</v>
      </c>
      <c r="B158" s="24" t="s">
        <v>204</v>
      </c>
      <c r="C158" s="24"/>
      <c r="D158" s="24"/>
      <c r="E158" s="61"/>
      <c r="F158" s="61"/>
      <c r="G158" s="24" t="s">
        <v>26</v>
      </c>
      <c r="H158" s="24">
        <v>2</v>
      </c>
      <c r="I158" s="24">
        <v>153</v>
      </c>
      <c r="J158" s="61"/>
      <c r="K158" s="24">
        <v>2</v>
      </c>
      <c r="L158" s="151">
        <v>153</v>
      </c>
      <c r="M158" s="151">
        <v>76</v>
      </c>
      <c r="N158" s="151">
        <v>77</v>
      </c>
    </row>
    <row r="159" spans="1:14" x14ac:dyDescent="0.25">
      <c r="A159" s="25">
        <f t="shared" si="4"/>
        <v>134</v>
      </c>
      <c r="B159" s="24" t="s">
        <v>204</v>
      </c>
      <c r="C159" s="24"/>
      <c r="D159" s="24"/>
      <c r="E159" s="61"/>
      <c r="F159" s="61"/>
      <c r="G159" s="24" t="s">
        <v>26</v>
      </c>
      <c r="H159" s="24">
        <v>4</v>
      </c>
      <c r="I159" s="24">
        <v>356</v>
      </c>
      <c r="J159" s="61"/>
      <c r="K159" s="24">
        <v>4</v>
      </c>
      <c r="L159" s="151">
        <v>356</v>
      </c>
      <c r="M159" s="151">
        <v>178</v>
      </c>
      <c r="N159" s="151">
        <v>178</v>
      </c>
    </row>
    <row r="160" spans="1:14" x14ac:dyDescent="0.25">
      <c r="A160" s="25">
        <f t="shared" si="4"/>
        <v>135</v>
      </c>
      <c r="B160" s="24" t="s">
        <v>205</v>
      </c>
      <c r="C160" s="24"/>
      <c r="D160" s="24"/>
      <c r="E160" s="61"/>
      <c r="F160" s="61"/>
      <c r="G160" s="24" t="s">
        <v>26</v>
      </c>
      <c r="H160" s="24">
        <v>2</v>
      </c>
      <c r="I160" s="24">
        <v>11920</v>
      </c>
      <c r="J160" s="61"/>
      <c r="K160" s="24">
        <v>2</v>
      </c>
      <c r="L160" s="151">
        <v>11920</v>
      </c>
      <c r="M160" s="151">
        <v>5960</v>
      </c>
      <c r="N160" s="151">
        <v>5960</v>
      </c>
    </row>
    <row r="161" spans="1:14" x14ac:dyDescent="0.25">
      <c r="A161" s="25">
        <f t="shared" si="4"/>
        <v>136</v>
      </c>
      <c r="B161" s="24" t="s">
        <v>46</v>
      </c>
      <c r="C161" s="24"/>
      <c r="D161" s="24"/>
      <c r="E161" s="61"/>
      <c r="F161" s="61"/>
      <c r="G161" s="24" t="s">
        <v>26</v>
      </c>
      <c r="H161" s="24">
        <v>1</v>
      </c>
      <c r="I161" s="24">
        <v>42</v>
      </c>
      <c r="J161" s="61"/>
      <c r="K161" s="24">
        <v>1</v>
      </c>
      <c r="L161" s="151">
        <v>42</v>
      </c>
      <c r="M161" s="151">
        <v>21</v>
      </c>
      <c r="N161" s="151">
        <v>21</v>
      </c>
    </row>
    <row r="162" spans="1:14" x14ac:dyDescent="0.25">
      <c r="A162" s="25">
        <f t="shared" si="4"/>
        <v>137</v>
      </c>
      <c r="B162" s="24" t="s">
        <v>46</v>
      </c>
      <c r="C162" s="24"/>
      <c r="D162" s="24"/>
      <c r="E162" s="61"/>
      <c r="F162" s="61"/>
      <c r="G162" s="24" t="s">
        <v>26</v>
      </c>
      <c r="H162" s="24">
        <v>1</v>
      </c>
      <c r="I162" s="24">
        <v>43</v>
      </c>
      <c r="J162" s="61"/>
      <c r="K162" s="24">
        <v>1</v>
      </c>
      <c r="L162" s="151">
        <v>43</v>
      </c>
      <c r="M162" s="151">
        <v>21</v>
      </c>
      <c r="N162" s="151">
        <v>22</v>
      </c>
    </row>
    <row r="163" spans="1:14" x14ac:dyDescent="0.25">
      <c r="A163" s="25">
        <f t="shared" si="4"/>
        <v>138</v>
      </c>
      <c r="B163" s="24" t="s">
        <v>206</v>
      </c>
      <c r="C163" s="24"/>
      <c r="D163" s="24"/>
      <c r="E163" s="61"/>
      <c r="F163" s="61"/>
      <c r="G163" s="24" t="s">
        <v>26</v>
      </c>
      <c r="H163" s="24">
        <v>1</v>
      </c>
      <c r="I163" s="24">
        <v>33</v>
      </c>
      <c r="J163" s="61"/>
      <c r="K163" s="24">
        <v>1</v>
      </c>
      <c r="L163" s="151">
        <v>33</v>
      </c>
      <c r="M163" s="151">
        <v>16</v>
      </c>
      <c r="N163" s="151">
        <v>17</v>
      </c>
    </row>
    <row r="164" spans="1:14" x14ac:dyDescent="0.25">
      <c r="A164" s="25">
        <f t="shared" si="4"/>
        <v>139</v>
      </c>
      <c r="B164" s="24" t="s">
        <v>207</v>
      </c>
      <c r="C164" s="24"/>
      <c r="D164" s="24"/>
      <c r="E164" s="61"/>
      <c r="F164" s="61"/>
      <c r="G164" s="24" t="s">
        <v>26</v>
      </c>
      <c r="H164" s="24">
        <v>3</v>
      </c>
      <c r="I164" s="24">
        <v>2085</v>
      </c>
      <c r="J164" s="61"/>
      <c r="K164" s="24">
        <v>3</v>
      </c>
      <c r="L164" s="151">
        <v>2085</v>
      </c>
      <c r="M164" s="151">
        <v>1042</v>
      </c>
      <c r="N164" s="151">
        <v>1042</v>
      </c>
    </row>
    <row r="165" spans="1:14" x14ac:dyDescent="0.25">
      <c r="A165" s="25">
        <f t="shared" si="4"/>
        <v>140</v>
      </c>
      <c r="B165" s="24" t="s">
        <v>208</v>
      </c>
      <c r="C165" s="24"/>
      <c r="D165" s="24"/>
      <c r="E165" s="61"/>
      <c r="F165" s="61"/>
      <c r="G165" s="24" t="s">
        <v>26</v>
      </c>
      <c r="H165" s="24">
        <v>1</v>
      </c>
      <c r="I165" s="24">
        <v>10</v>
      </c>
      <c r="J165" s="61"/>
      <c r="K165" s="24">
        <v>1</v>
      </c>
      <c r="L165" s="151">
        <v>10</v>
      </c>
      <c r="M165" s="151">
        <v>5</v>
      </c>
      <c r="N165" s="151">
        <v>5</v>
      </c>
    </row>
    <row r="166" spans="1:14" ht="31.5" x14ac:dyDescent="0.25">
      <c r="A166" s="25">
        <f t="shared" si="4"/>
        <v>141</v>
      </c>
      <c r="B166" s="24" t="s">
        <v>209</v>
      </c>
      <c r="C166" s="24"/>
      <c r="D166" s="24"/>
      <c r="E166" s="61"/>
      <c r="F166" s="61"/>
      <c r="G166" s="24" t="s">
        <v>26</v>
      </c>
      <c r="H166" s="24">
        <v>1</v>
      </c>
      <c r="I166" s="24">
        <v>4500</v>
      </c>
      <c r="J166" s="61"/>
      <c r="K166" s="24">
        <v>1</v>
      </c>
      <c r="L166" s="151">
        <v>4500</v>
      </c>
      <c r="M166" s="151">
        <v>2250</v>
      </c>
      <c r="N166" s="151">
        <v>2250</v>
      </c>
    </row>
    <row r="167" spans="1:14" x14ac:dyDescent="0.25">
      <c r="A167" s="25">
        <f t="shared" si="4"/>
        <v>142</v>
      </c>
      <c r="B167" s="24" t="s">
        <v>210</v>
      </c>
      <c r="C167" s="24"/>
      <c r="D167" s="24"/>
      <c r="E167" s="61"/>
      <c r="F167" s="61"/>
      <c r="G167" s="24" t="s">
        <v>26</v>
      </c>
      <c r="H167" s="24">
        <v>49</v>
      </c>
      <c r="I167" s="24">
        <v>676</v>
      </c>
      <c r="J167" s="61"/>
      <c r="K167" s="24">
        <v>49</v>
      </c>
      <c r="L167" s="151">
        <v>676</v>
      </c>
      <c r="M167" s="151">
        <v>338</v>
      </c>
      <c r="N167" s="151">
        <v>338</v>
      </c>
    </row>
    <row r="168" spans="1:14" x14ac:dyDescent="0.25">
      <c r="A168" s="25">
        <f t="shared" si="4"/>
        <v>143</v>
      </c>
      <c r="B168" s="24" t="s">
        <v>211</v>
      </c>
      <c r="C168" s="24"/>
      <c r="D168" s="24"/>
      <c r="E168" s="61"/>
      <c r="F168" s="61"/>
      <c r="G168" s="24" t="s">
        <v>26</v>
      </c>
      <c r="H168" s="24">
        <v>1</v>
      </c>
      <c r="I168" s="24">
        <v>3000</v>
      </c>
      <c r="J168" s="61"/>
      <c r="K168" s="24">
        <v>1</v>
      </c>
      <c r="L168" s="151">
        <v>3000</v>
      </c>
      <c r="M168" s="151">
        <v>1500</v>
      </c>
      <c r="N168" s="151">
        <v>1500</v>
      </c>
    </row>
    <row r="169" spans="1:14" x14ac:dyDescent="0.25">
      <c r="A169" s="25">
        <f t="shared" si="4"/>
        <v>144</v>
      </c>
      <c r="B169" s="24" t="s">
        <v>212</v>
      </c>
      <c r="C169" s="24"/>
      <c r="D169" s="24"/>
      <c r="E169" s="61"/>
      <c r="F169" s="61"/>
      <c r="G169" s="24" t="s">
        <v>26</v>
      </c>
      <c r="H169" s="24">
        <v>1</v>
      </c>
      <c r="I169" s="24">
        <v>2400</v>
      </c>
      <c r="J169" s="61"/>
      <c r="K169" s="24">
        <v>1</v>
      </c>
      <c r="L169" s="151">
        <v>2400</v>
      </c>
      <c r="M169" s="151">
        <v>1200</v>
      </c>
      <c r="N169" s="151">
        <v>1200</v>
      </c>
    </row>
    <row r="170" spans="1:14" x14ac:dyDescent="0.25">
      <c r="A170" s="25">
        <f t="shared" si="4"/>
        <v>145</v>
      </c>
      <c r="B170" s="24" t="s">
        <v>213</v>
      </c>
      <c r="C170" s="24"/>
      <c r="D170" s="24"/>
      <c r="E170" s="61"/>
      <c r="F170" s="61"/>
      <c r="G170" s="24" t="s">
        <v>26</v>
      </c>
      <c r="H170" s="24">
        <v>2</v>
      </c>
      <c r="I170" s="24">
        <v>3868</v>
      </c>
      <c r="J170" s="61"/>
      <c r="K170" s="24">
        <v>2</v>
      </c>
      <c r="L170" s="151">
        <v>3868</v>
      </c>
      <c r="M170" s="151">
        <v>1934</v>
      </c>
      <c r="N170" s="151">
        <v>1934</v>
      </c>
    </row>
    <row r="171" spans="1:14" x14ac:dyDescent="0.25">
      <c r="A171" s="25">
        <f t="shared" si="4"/>
        <v>146</v>
      </c>
      <c r="B171" s="24" t="s">
        <v>214</v>
      </c>
      <c r="C171" s="24"/>
      <c r="D171" s="24"/>
      <c r="E171" s="61"/>
      <c r="F171" s="61"/>
      <c r="G171" s="24" t="s">
        <v>26</v>
      </c>
      <c r="H171" s="24">
        <v>2</v>
      </c>
      <c r="I171" s="24">
        <v>4800</v>
      </c>
      <c r="J171" s="61"/>
      <c r="K171" s="24">
        <v>2</v>
      </c>
      <c r="L171" s="151">
        <v>4800</v>
      </c>
      <c r="M171" s="151">
        <v>2400</v>
      </c>
      <c r="N171" s="151">
        <v>2400</v>
      </c>
    </row>
    <row r="172" spans="1:14" x14ac:dyDescent="0.25">
      <c r="A172" s="25">
        <f t="shared" si="4"/>
        <v>147</v>
      </c>
      <c r="B172" s="24" t="s">
        <v>215</v>
      </c>
      <c r="C172" s="24"/>
      <c r="D172" s="24"/>
      <c r="E172" s="61"/>
      <c r="F172" s="61"/>
      <c r="G172" s="24" t="s">
        <v>26</v>
      </c>
      <c r="H172" s="24">
        <v>1</v>
      </c>
      <c r="I172" s="24">
        <v>2400</v>
      </c>
      <c r="J172" s="61"/>
      <c r="K172" s="24">
        <v>1</v>
      </c>
      <c r="L172" s="151">
        <v>2400</v>
      </c>
      <c r="M172" s="151">
        <v>1200</v>
      </c>
      <c r="N172" s="151">
        <v>1200</v>
      </c>
    </row>
    <row r="173" spans="1:14" x14ac:dyDescent="0.25">
      <c r="A173" s="25">
        <f t="shared" si="4"/>
        <v>148</v>
      </c>
      <c r="B173" s="24" t="s">
        <v>216</v>
      </c>
      <c r="C173" s="24"/>
      <c r="D173" s="24"/>
      <c r="E173" s="61"/>
      <c r="F173" s="61"/>
      <c r="G173" s="24" t="s">
        <v>26</v>
      </c>
      <c r="H173" s="24">
        <v>2</v>
      </c>
      <c r="I173" s="24">
        <v>17</v>
      </c>
      <c r="J173" s="61"/>
      <c r="K173" s="24">
        <v>2</v>
      </c>
      <c r="L173" s="151">
        <v>17</v>
      </c>
      <c r="M173" s="151">
        <v>8</v>
      </c>
      <c r="N173" s="151">
        <v>9</v>
      </c>
    </row>
    <row r="174" spans="1:14" x14ac:dyDescent="0.25">
      <c r="A174" s="25">
        <f t="shared" si="4"/>
        <v>149</v>
      </c>
      <c r="B174" s="24" t="s">
        <v>217</v>
      </c>
      <c r="C174" s="24"/>
      <c r="D174" s="24"/>
      <c r="E174" s="61"/>
      <c r="F174" s="61"/>
      <c r="G174" s="24" t="s">
        <v>26</v>
      </c>
      <c r="H174" s="24">
        <v>4</v>
      </c>
      <c r="I174" s="24">
        <v>72</v>
      </c>
      <c r="J174" s="61"/>
      <c r="K174" s="24">
        <v>4</v>
      </c>
      <c r="L174" s="151">
        <v>72</v>
      </c>
      <c r="M174" s="151">
        <v>36</v>
      </c>
      <c r="N174" s="151">
        <v>36</v>
      </c>
    </row>
    <row r="175" spans="1:14" x14ac:dyDescent="0.25">
      <c r="A175" s="25">
        <f t="shared" si="4"/>
        <v>150</v>
      </c>
      <c r="B175" s="24" t="s">
        <v>218</v>
      </c>
      <c r="C175" s="24"/>
      <c r="D175" s="24"/>
      <c r="E175" s="61"/>
      <c r="F175" s="61"/>
      <c r="G175" s="24" t="s">
        <v>26</v>
      </c>
      <c r="H175" s="24">
        <v>1</v>
      </c>
      <c r="I175" s="24">
        <v>6</v>
      </c>
      <c r="J175" s="61"/>
      <c r="K175" s="24">
        <v>1</v>
      </c>
      <c r="L175" s="151">
        <v>6</v>
      </c>
      <c r="M175" s="151">
        <v>3</v>
      </c>
      <c r="N175" s="151">
        <v>3</v>
      </c>
    </row>
    <row r="176" spans="1:14" x14ac:dyDescent="0.25">
      <c r="A176" s="25">
        <f t="shared" si="4"/>
        <v>151</v>
      </c>
      <c r="B176" s="24" t="s">
        <v>219</v>
      </c>
      <c r="C176" s="24"/>
      <c r="D176" s="24"/>
      <c r="E176" s="61"/>
      <c r="F176" s="61"/>
      <c r="G176" s="24" t="s">
        <v>26</v>
      </c>
      <c r="H176" s="24">
        <v>2</v>
      </c>
      <c r="I176" s="24">
        <v>26</v>
      </c>
      <c r="J176" s="61"/>
      <c r="K176" s="24">
        <v>2</v>
      </c>
      <c r="L176" s="151">
        <v>26</v>
      </c>
      <c r="M176" s="151">
        <v>13</v>
      </c>
      <c r="N176" s="151">
        <v>13</v>
      </c>
    </row>
    <row r="177" spans="1:14" x14ac:dyDescent="0.25">
      <c r="A177" s="25">
        <f t="shared" si="4"/>
        <v>152</v>
      </c>
      <c r="B177" s="24" t="s">
        <v>220</v>
      </c>
      <c r="C177" s="24"/>
      <c r="D177" s="24"/>
      <c r="E177" s="61"/>
      <c r="F177" s="61"/>
      <c r="G177" s="24" t="s">
        <v>26</v>
      </c>
      <c r="H177" s="24">
        <v>1</v>
      </c>
      <c r="I177" s="24">
        <v>7</v>
      </c>
      <c r="J177" s="61"/>
      <c r="K177" s="24">
        <v>1</v>
      </c>
      <c r="L177" s="151">
        <v>7</v>
      </c>
      <c r="M177" s="151">
        <v>4</v>
      </c>
      <c r="N177" s="151">
        <v>3</v>
      </c>
    </row>
    <row r="178" spans="1:14" x14ac:dyDescent="0.25">
      <c r="A178" s="25">
        <f t="shared" si="4"/>
        <v>153</v>
      </c>
      <c r="B178" s="24" t="s">
        <v>221</v>
      </c>
      <c r="C178" s="24"/>
      <c r="D178" s="24"/>
      <c r="E178" s="61"/>
      <c r="F178" s="61"/>
      <c r="G178" s="24" t="s">
        <v>26</v>
      </c>
      <c r="H178" s="24">
        <v>2</v>
      </c>
      <c r="I178" s="24">
        <v>187</v>
      </c>
      <c r="J178" s="61"/>
      <c r="K178" s="24">
        <v>2</v>
      </c>
      <c r="L178" s="151">
        <v>187</v>
      </c>
      <c r="M178" s="151">
        <v>93</v>
      </c>
      <c r="N178" s="151">
        <v>94</v>
      </c>
    </row>
    <row r="179" spans="1:14" ht="47.25" x14ac:dyDescent="0.25">
      <c r="A179" s="25">
        <f t="shared" si="4"/>
        <v>154</v>
      </c>
      <c r="B179" s="24" t="s">
        <v>1190</v>
      </c>
      <c r="C179" s="24"/>
      <c r="D179" s="24"/>
      <c r="E179" s="61"/>
      <c r="F179" s="61"/>
      <c r="G179" s="24" t="s">
        <v>1196</v>
      </c>
      <c r="H179" s="24">
        <v>1</v>
      </c>
      <c r="I179" s="24">
        <v>1474</v>
      </c>
      <c r="J179" s="61"/>
      <c r="K179" s="24">
        <v>1</v>
      </c>
      <c r="L179" s="151">
        <v>1474</v>
      </c>
      <c r="M179" s="151">
        <v>737</v>
      </c>
      <c r="N179" s="151">
        <v>737</v>
      </c>
    </row>
    <row r="180" spans="1:14" x14ac:dyDescent="0.25">
      <c r="A180" s="25">
        <f t="shared" si="4"/>
        <v>155</v>
      </c>
      <c r="B180" s="24" t="s">
        <v>222</v>
      </c>
      <c r="C180" s="24"/>
      <c r="D180" s="24"/>
      <c r="E180" s="61"/>
      <c r="F180" s="61"/>
      <c r="G180" s="24" t="s">
        <v>26</v>
      </c>
      <c r="H180" s="24">
        <v>7</v>
      </c>
      <c r="I180" s="24">
        <v>3528</v>
      </c>
      <c r="J180" s="61"/>
      <c r="K180" s="24">
        <v>7</v>
      </c>
      <c r="L180" s="151">
        <v>3528</v>
      </c>
      <c r="M180" s="151">
        <v>1764</v>
      </c>
      <c r="N180" s="151">
        <v>1764</v>
      </c>
    </row>
    <row r="181" spans="1:14" x14ac:dyDescent="0.25">
      <c r="A181" s="25">
        <f t="shared" si="4"/>
        <v>156</v>
      </c>
      <c r="B181" s="24" t="s">
        <v>223</v>
      </c>
      <c r="C181" s="24"/>
      <c r="D181" s="24"/>
      <c r="E181" s="61"/>
      <c r="F181" s="61"/>
      <c r="G181" s="24" t="s">
        <v>26</v>
      </c>
      <c r="H181" s="24">
        <v>4</v>
      </c>
      <c r="I181" s="24">
        <v>1690</v>
      </c>
      <c r="J181" s="61"/>
      <c r="K181" s="24">
        <v>4</v>
      </c>
      <c r="L181" s="151">
        <v>1690</v>
      </c>
      <c r="M181" s="151">
        <v>845</v>
      </c>
      <c r="N181" s="151">
        <v>845</v>
      </c>
    </row>
    <row r="182" spans="1:14" x14ac:dyDescent="0.25">
      <c r="A182" s="25">
        <f t="shared" si="4"/>
        <v>157</v>
      </c>
      <c r="B182" s="24" t="s">
        <v>224</v>
      </c>
      <c r="C182" s="24"/>
      <c r="D182" s="24"/>
      <c r="E182" s="61"/>
      <c r="F182" s="61"/>
      <c r="G182" s="24" t="s">
        <v>26</v>
      </c>
      <c r="H182" s="24">
        <v>3</v>
      </c>
      <c r="I182" s="24">
        <v>2085</v>
      </c>
      <c r="J182" s="61"/>
      <c r="K182" s="24">
        <v>3</v>
      </c>
      <c r="L182" s="151">
        <v>2085</v>
      </c>
      <c r="M182" s="151">
        <v>1043</v>
      </c>
      <c r="N182" s="151">
        <v>1042</v>
      </c>
    </row>
    <row r="183" spans="1:14" x14ac:dyDescent="0.25">
      <c r="A183" s="25">
        <f t="shared" si="4"/>
        <v>158</v>
      </c>
      <c r="B183" s="24" t="s">
        <v>225</v>
      </c>
      <c r="C183" s="24"/>
      <c r="D183" s="24"/>
      <c r="E183" s="61"/>
      <c r="F183" s="61"/>
      <c r="G183" s="24" t="s">
        <v>26</v>
      </c>
      <c r="H183" s="24">
        <v>1</v>
      </c>
      <c r="I183" s="24">
        <v>38</v>
      </c>
      <c r="J183" s="61"/>
      <c r="K183" s="24">
        <v>1</v>
      </c>
      <c r="L183" s="151">
        <v>38</v>
      </c>
      <c r="M183" s="151">
        <v>19</v>
      </c>
      <c r="N183" s="151">
        <v>19</v>
      </c>
    </row>
    <row r="184" spans="1:14" x14ac:dyDescent="0.25">
      <c r="A184" s="25">
        <f t="shared" si="4"/>
        <v>159</v>
      </c>
      <c r="B184" s="24" t="s">
        <v>226</v>
      </c>
      <c r="C184" s="24"/>
      <c r="D184" s="24"/>
      <c r="E184" s="61"/>
      <c r="F184" s="61"/>
      <c r="G184" s="24" t="s">
        <v>26</v>
      </c>
      <c r="H184" s="24">
        <v>1</v>
      </c>
      <c r="I184" s="24">
        <v>260</v>
      </c>
      <c r="J184" s="61"/>
      <c r="K184" s="24">
        <v>1</v>
      </c>
      <c r="L184" s="151">
        <v>260</v>
      </c>
      <c r="M184" s="151">
        <v>130</v>
      </c>
      <c r="N184" s="151">
        <v>130</v>
      </c>
    </row>
    <row r="185" spans="1:14" ht="31.5" x14ac:dyDescent="0.25">
      <c r="A185" s="25">
        <f t="shared" si="4"/>
        <v>160</v>
      </c>
      <c r="B185" s="24" t="s">
        <v>227</v>
      </c>
      <c r="C185" s="24"/>
      <c r="D185" s="24"/>
      <c r="E185" s="61"/>
      <c r="F185" s="61"/>
      <c r="G185" s="24" t="s">
        <v>26</v>
      </c>
      <c r="H185" s="24">
        <v>2</v>
      </c>
      <c r="I185" s="24">
        <v>510</v>
      </c>
      <c r="J185" s="61"/>
      <c r="K185" s="24">
        <v>2</v>
      </c>
      <c r="L185" s="151">
        <v>510</v>
      </c>
      <c r="M185" s="151">
        <v>255</v>
      </c>
      <c r="N185" s="151">
        <v>255</v>
      </c>
    </row>
    <row r="186" spans="1:14" x14ac:dyDescent="0.25">
      <c r="A186" s="25">
        <f t="shared" si="4"/>
        <v>161</v>
      </c>
      <c r="B186" s="24" t="s">
        <v>228</v>
      </c>
      <c r="C186" s="24"/>
      <c r="D186" s="24"/>
      <c r="E186" s="61"/>
      <c r="F186" s="61"/>
      <c r="G186" s="24" t="s">
        <v>26</v>
      </c>
      <c r="H186" s="24">
        <v>1</v>
      </c>
      <c r="I186" s="24">
        <v>600</v>
      </c>
      <c r="J186" s="61"/>
      <c r="K186" s="24">
        <v>1</v>
      </c>
      <c r="L186" s="151">
        <v>600</v>
      </c>
      <c r="M186" s="151">
        <v>300</v>
      </c>
      <c r="N186" s="151">
        <v>300</v>
      </c>
    </row>
    <row r="187" spans="1:14" x14ac:dyDescent="0.25">
      <c r="A187" s="25">
        <f t="shared" si="4"/>
        <v>162</v>
      </c>
      <c r="B187" s="24" t="s">
        <v>229</v>
      </c>
      <c r="C187" s="24"/>
      <c r="D187" s="24"/>
      <c r="E187" s="61"/>
      <c r="F187" s="61"/>
      <c r="G187" s="24" t="s">
        <v>26</v>
      </c>
      <c r="H187" s="24">
        <v>1</v>
      </c>
      <c r="I187" s="24">
        <v>40</v>
      </c>
      <c r="J187" s="61"/>
      <c r="K187" s="24">
        <v>1</v>
      </c>
      <c r="L187" s="151">
        <v>40</v>
      </c>
      <c r="M187" s="151">
        <v>20</v>
      </c>
      <c r="N187" s="151">
        <v>20</v>
      </c>
    </row>
    <row r="188" spans="1:14" x14ac:dyDescent="0.25">
      <c r="A188" s="25">
        <f t="shared" si="4"/>
        <v>163</v>
      </c>
      <c r="B188" s="24" t="s">
        <v>230</v>
      </c>
      <c r="C188" s="24"/>
      <c r="D188" s="24"/>
      <c r="E188" s="61"/>
      <c r="F188" s="61"/>
      <c r="G188" s="24" t="s">
        <v>26</v>
      </c>
      <c r="H188" s="24">
        <v>1</v>
      </c>
      <c r="I188" s="24">
        <v>4662</v>
      </c>
      <c r="J188" s="61"/>
      <c r="K188" s="24">
        <v>1</v>
      </c>
      <c r="L188" s="151">
        <v>4662</v>
      </c>
      <c r="M188" s="151">
        <v>2331</v>
      </c>
      <c r="N188" s="151">
        <v>2331</v>
      </c>
    </row>
    <row r="189" spans="1:14" x14ac:dyDescent="0.25">
      <c r="A189" s="25">
        <f t="shared" si="4"/>
        <v>164</v>
      </c>
      <c r="B189" s="24" t="s">
        <v>231</v>
      </c>
      <c r="C189" s="24"/>
      <c r="D189" s="24"/>
      <c r="E189" s="61"/>
      <c r="F189" s="61"/>
      <c r="G189" s="24" t="s">
        <v>26</v>
      </c>
      <c r="H189" s="24">
        <v>1</v>
      </c>
      <c r="I189" s="24">
        <v>3162</v>
      </c>
      <c r="J189" s="61"/>
      <c r="K189" s="24">
        <v>1</v>
      </c>
      <c r="L189" s="151">
        <v>3162</v>
      </c>
      <c r="M189" s="151">
        <v>1581</v>
      </c>
      <c r="N189" s="151">
        <v>1581</v>
      </c>
    </row>
    <row r="190" spans="1:14" x14ac:dyDescent="0.25">
      <c r="A190" s="25">
        <f t="shared" si="4"/>
        <v>165</v>
      </c>
      <c r="B190" s="24" t="s">
        <v>232</v>
      </c>
      <c r="C190" s="24"/>
      <c r="D190" s="24"/>
      <c r="E190" s="61"/>
      <c r="F190" s="61"/>
      <c r="G190" s="24" t="s">
        <v>26</v>
      </c>
      <c r="H190" s="24">
        <v>1</v>
      </c>
      <c r="I190" s="24">
        <v>620</v>
      </c>
      <c r="J190" s="61"/>
      <c r="K190" s="24">
        <v>1</v>
      </c>
      <c r="L190" s="151">
        <v>620</v>
      </c>
      <c r="M190" s="151">
        <v>310</v>
      </c>
      <c r="N190" s="151">
        <v>310</v>
      </c>
    </row>
    <row r="191" spans="1:14" x14ac:dyDescent="0.25">
      <c r="A191" s="25">
        <f t="shared" si="4"/>
        <v>166</v>
      </c>
      <c r="B191" s="24" t="s">
        <v>233</v>
      </c>
      <c r="C191" s="24"/>
      <c r="D191" s="24"/>
      <c r="E191" s="61"/>
      <c r="F191" s="61"/>
      <c r="G191" s="24" t="s">
        <v>117</v>
      </c>
      <c r="H191" s="24">
        <v>20</v>
      </c>
      <c r="I191" s="24">
        <v>2700</v>
      </c>
      <c r="J191" s="61"/>
      <c r="K191" s="24">
        <v>20</v>
      </c>
      <c r="L191" s="151">
        <v>2700</v>
      </c>
      <c r="M191" s="151">
        <v>1350</v>
      </c>
      <c r="N191" s="151">
        <v>1350</v>
      </c>
    </row>
    <row r="192" spans="1:14" x14ac:dyDescent="0.25">
      <c r="A192" s="25">
        <f t="shared" si="4"/>
        <v>167</v>
      </c>
      <c r="B192" s="24" t="s">
        <v>234</v>
      </c>
      <c r="C192" s="24"/>
      <c r="D192" s="24"/>
      <c r="E192" s="61"/>
      <c r="F192" s="61"/>
      <c r="G192" s="24" t="s">
        <v>26</v>
      </c>
      <c r="H192" s="24">
        <v>1</v>
      </c>
      <c r="I192" s="24">
        <v>10</v>
      </c>
      <c r="J192" s="61"/>
      <c r="K192" s="24">
        <v>1</v>
      </c>
      <c r="L192" s="151">
        <v>10</v>
      </c>
      <c r="M192" s="151">
        <v>5</v>
      </c>
      <c r="N192" s="151">
        <v>5</v>
      </c>
    </row>
    <row r="193" spans="1:17" x14ac:dyDescent="0.25">
      <c r="A193" s="25">
        <f t="shared" si="4"/>
        <v>168</v>
      </c>
      <c r="B193" s="24" t="s">
        <v>234</v>
      </c>
      <c r="C193" s="24"/>
      <c r="D193" s="24"/>
      <c r="E193" s="61"/>
      <c r="F193" s="61"/>
      <c r="G193" s="24" t="s">
        <v>26</v>
      </c>
      <c r="H193" s="24">
        <v>1</v>
      </c>
      <c r="I193" s="24">
        <v>13</v>
      </c>
      <c r="J193" s="61"/>
      <c r="K193" s="24">
        <v>1</v>
      </c>
      <c r="L193" s="151">
        <v>13</v>
      </c>
      <c r="M193" s="151">
        <v>6</v>
      </c>
      <c r="N193" s="151">
        <v>7</v>
      </c>
    </row>
    <row r="194" spans="1:17" x14ac:dyDescent="0.25">
      <c r="A194" s="25">
        <f t="shared" si="4"/>
        <v>169</v>
      </c>
      <c r="B194" s="24" t="s">
        <v>235</v>
      </c>
      <c r="C194" s="24"/>
      <c r="D194" s="24"/>
      <c r="E194" s="61"/>
      <c r="F194" s="61"/>
      <c r="G194" s="24" t="s">
        <v>26</v>
      </c>
      <c r="H194" s="24">
        <v>1</v>
      </c>
      <c r="I194" s="24">
        <v>950</v>
      </c>
      <c r="J194" s="61"/>
      <c r="K194" s="24">
        <v>1</v>
      </c>
      <c r="L194" s="151">
        <v>950</v>
      </c>
      <c r="M194" s="151">
        <v>475</v>
      </c>
      <c r="N194" s="151">
        <v>475</v>
      </c>
    </row>
    <row r="195" spans="1:17" x14ac:dyDescent="0.25">
      <c r="A195" s="25">
        <f t="shared" si="4"/>
        <v>170</v>
      </c>
      <c r="B195" s="24" t="s">
        <v>236</v>
      </c>
      <c r="C195" s="24"/>
      <c r="D195" s="24"/>
      <c r="E195" s="61"/>
      <c r="F195" s="61"/>
      <c r="G195" s="24" t="s">
        <v>26</v>
      </c>
      <c r="H195" s="24">
        <v>1</v>
      </c>
      <c r="I195" s="24">
        <v>270</v>
      </c>
      <c r="J195" s="61"/>
      <c r="K195" s="24">
        <v>1</v>
      </c>
      <c r="L195" s="151">
        <v>270</v>
      </c>
      <c r="M195" s="151">
        <v>135</v>
      </c>
      <c r="N195" s="151">
        <v>135</v>
      </c>
    </row>
    <row r="196" spans="1:17" x14ac:dyDescent="0.25">
      <c r="A196" s="25">
        <f t="shared" si="4"/>
        <v>171</v>
      </c>
      <c r="B196" s="24" t="s">
        <v>237</v>
      </c>
      <c r="C196" s="24"/>
      <c r="D196" s="24"/>
      <c r="E196" s="61"/>
      <c r="F196" s="61"/>
      <c r="G196" s="24" t="s">
        <v>26</v>
      </c>
      <c r="H196" s="24">
        <v>1</v>
      </c>
      <c r="I196" s="24">
        <v>270</v>
      </c>
      <c r="J196" s="61"/>
      <c r="K196" s="24">
        <v>1</v>
      </c>
      <c r="L196" s="151">
        <v>270</v>
      </c>
      <c r="M196" s="151">
        <v>135</v>
      </c>
      <c r="N196" s="151">
        <v>135</v>
      </c>
    </row>
    <row r="197" spans="1:17" x14ac:dyDescent="0.25">
      <c r="A197" s="25">
        <f t="shared" si="4"/>
        <v>172</v>
      </c>
      <c r="B197" s="24" t="s">
        <v>238</v>
      </c>
      <c r="C197" s="24"/>
      <c r="D197" s="24"/>
      <c r="E197" s="61"/>
      <c r="F197" s="61"/>
      <c r="G197" s="24" t="s">
        <v>26</v>
      </c>
      <c r="H197" s="24">
        <v>1</v>
      </c>
      <c r="I197" s="24">
        <v>60</v>
      </c>
      <c r="J197" s="61"/>
      <c r="K197" s="24">
        <v>1</v>
      </c>
      <c r="L197" s="151">
        <v>60</v>
      </c>
      <c r="M197" s="151">
        <v>30</v>
      </c>
      <c r="N197" s="151">
        <v>30</v>
      </c>
    </row>
    <row r="198" spans="1:17" x14ac:dyDescent="0.25">
      <c r="A198" s="25">
        <f t="shared" si="4"/>
        <v>173</v>
      </c>
      <c r="B198" s="24" t="s">
        <v>239</v>
      </c>
      <c r="C198" s="24"/>
      <c r="D198" s="24"/>
      <c r="E198" s="61"/>
      <c r="F198" s="61"/>
      <c r="G198" s="24" t="s">
        <v>26</v>
      </c>
      <c r="H198" s="24">
        <v>1</v>
      </c>
      <c r="I198" s="24">
        <v>35</v>
      </c>
      <c r="J198" s="61"/>
      <c r="K198" s="24">
        <v>1</v>
      </c>
      <c r="L198" s="151">
        <v>35</v>
      </c>
      <c r="M198" s="151">
        <v>17</v>
      </c>
      <c r="N198" s="151">
        <v>18</v>
      </c>
    </row>
    <row r="199" spans="1:17" x14ac:dyDescent="0.25">
      <c r="A199" s="25">
        <f t="shared" si="4"/>
        <v>174</v>
      </c>
      <c r="B199" s="24" t="s">
        <v>240</v>
      </c>
      <c r="C199" s="24"/>
      <c r="D199" s="24"/>
      <c r="E199" s="61"/>
      <c r="F199" s="61"/>
      <c r="G199" s="24" t="s">
        <v>26</v>
      </c>
      <c r="H199" s="24">
        <v>1</v>
      </c>
      <c r="I199" s="24">
        <v>1600</v>
      </c>
      <c r="J199" s="61"/>
      <c r="K199" s="24">
        <v>1</v>
      </c>
      <c r="L199" s="151">
        <v>1600</v>
      </c>
      <c r="M199" s="151">
        <v>800</v>
      </c>
      <c r="N199" s="151">
        <v>800</v>
      </c>
    </row>
    <row r="200" spans="1:17" x14ac:dyDescent="0.25">
      <c r="A200" s="25">
        <f t="shared" si="4"/>
        <v>175</v>
      </c>
      <c r="B200" s="24" t="s">
        <v>241</v>
      </c>
      <c r="C200" s="24"/>
      <c r="D200" s="24"/>
      <c r="E200" s="61"/>
      <c r="F200" s="61"/>
      <c r="G200" s="24" t="s">
        <v>26</v>
      </c>
      <c r="H200" s="24">
        <v>1</v>
      </c>
      <c r="I200" s="24">
        <v>350</v>
      </c>
      <c r="J200" s="61"/>
      <c r="K200" s="24">
        <v>1</v>
      </c>
      <c r="L200" s="151">
        <v>350</v>
      </c>
      <c r="M200" s="151">
        <v>175</v>
      </c>
      <c r="N200" s="151">
        <v>175</v>
      </c>
    </row>
    <row r="201" spans="1:17" x14ac:dyDescent="0.25">
      <c r="A201" s="25">
        <f t="shared" si="4"/>
        <v>176</v>
      </c>
      <c r="B201" s="24" t="s">
        <v>242</v>
      </c>
      <c r="C201" s="24"/>
      <c r="D201" s="24"/>
      <c r="E201" s="61"/>
      <c r="F201" s="61"/>
      <c r="G201" s="24" t="s">
        <v>26</v>
      </c>
      <c r="H201" s="24">
        <v>1</v>
      </c>
      <c r="I201" s="24">
        <v>300</v>
      </c>
      <c r="J201" s="61"/>
      <c r="K201" s="24">
        <v>1</v>
      </c>
      <c r="L201" s="151">
        <v>300</v>
      </c>
      <c r="M201" s="151">
        <v>150</v>
      </c>
      <c r="N201" s="151">
        <v>150</v>
      </c>
    </row>
    <row r="202" spans="1:17" x14ac:dyDescent="0.25">
      <c r="A202" s="25">
        <f t="shared" si="4"/>
        <v>177</v>
      </c>
      <c r="B202" s="24" t="s">
        <v>243</v>
      </c>
      <c r="C202" s="24"/>
      <c r="D202" s="24"/>
      <c r="E202" s="61"/>
      <c r="F202" s="61"/>
      <c r="G202" s="24" t="s">
        <v>26</v>
      </c>
      <c r="H202" s="24">
        <v>1</v>
      </c>
      <c r="I202" s="24">
        <v>765</v>
      </c>
      <c r="J202" s="61"/>
      <c r="K202" s="24">
        <v>1</v>
      </c>
      <c r="L202" s="151">
        <v>765</v>
      </c>
      <c r="M202" s="151">
        <v>382</v>
      </c>
      <c r="N202" s="151">
        <v>383</v>
      </c>
    </row>
    <row r="203" spans="1:17" x14ac:dyDescent="0.25">
      <c r="A203" s="25">
        <f t="shared" si="4"/>
        <v>178</v>
      </c>
      <c r="B203" s="24" t="s">
        <v>244</v>
      </c>
      <c r="C203" s="24"/>
      <c r="D203" s="24"/>
      <c r="E203" s="61"/>
      <c r="F203" s="61"/>
      <c r="G203" s="24" t="s">
        <v>26</v>
      </c>
      <c r="H203" s="24">
        <v>4</v>
      </c>
      <c r="I203" s="24">
        <v>1596</v>
      </c>
      <c r="J203" s="61"/>
      <c r="K203" s="24">
        <v>4</v>
      </c>
      <c r="L203" s="151">
        <v>1596</v>
      </c>
      <c r="M203" s="151">
        <v>798</v>
      </c>
      <c r="N203" s="151">
        <v>798</v>
      </c>
    </row>
    <row r="204" spans="1:17" x14ac:dyDescent="0.25">
      <c r="A204" s="25">
        <f t="shared" si="4"/>
        <v>179</v>
      </c>
      <c r="B204" s="24" t="s">
        <v>245</v>
      </c>
      <c r="C204" s="24"/>
      <c r="D204" s="24"/>
      <c r="E204" s="61"/>
      <c r="F204" s="61"/>
      <c r="G204" s="24" t="s">
        <v>1196</v>
      </c>
      <c r="H204" s="24">
        <v>1</v>
      </c>
      <c r="I204" s="24">
        <v>700</v>
      </c>
      <c r="J204" s="61"/>
      <c r="K204" s="24">
        <v>1</v>
      </c>
      <c r="L204" s="151">
        <v>700</v>
      </c>
      <c r="M204" s="151">
        <v>350</v>
      </c>
      <c r="N204" s="151">
        <v>350</v>
      </c>
    </row>
    <row r="205" spans="1:17" x14ac:dyDescent="0.25">
      <c r="A205" s="25">
        <f t="shared" si="4"/>
        <v>180</v>
      </c>
      <c r="B205" s="24" t="s">
        <v>182</v>
      </c>
      <c r="C205" s="24"/>
      <c r="D205" s="24"/>
      <c r="E205" s="61"/>
      <c r="F205" s="61"/>
      <c r="G205" s="24" t="s">
        <v>26</v>
      </c>
      <c r="H205" s="24">
        <v>1</v>
      </c>
      <c r="I205" s="24">
        <v>210</v>
      </c>
      <c r="J205" s="61"/>
      <c r="K205" s="24">
        <v>1</v>
      </c>
      <c r="L205" s="151">
        <v>210</v>
      </c>
      <c r="M205" s="151">
        <v>105</v>
      </c>
      <c r="N205" s="151">
        <v>105</v>
      </c>
    </row>
    <row r="206" spans="1:17" ht="47.25" x14ac:dyDescent="0.25">
      <c r="A206" s="25">
        <f t="shared" si="4"/>
        <v>181</v>
      </c>
      <c r="B206" s="24" t="s">
        <v>260</v>
      </c>
      <c r="C206" s="16">
        <v>1986</v>
      </c>
      <c r="D206" s="16">
        <v>10130006</v>
      </c>
      <c r="G206" s="24" t="s">
        <v>26</v>
      </c>
      <c r="H206" s="16">
        <v>3</v>
      </c>
      <c r="I206" s="16">
        <v>167049</v>
      </c>
      <c r="K206" s="64">
        <v>3</v>
      </c>
      <c r="L206" s="65">
        <v>167049</v>
      </c>
      <c r="M206" s="65">
        <v>20728</v>
      </c>
      <c r="N206" s="65">
        <v>146321</v>
      </c>
      <c r="Q206" s="5" t="s">
        <v>264</v>
      </c>
    </row>
    <row r="207" spans="1:17" x14ac:dyDescent="0.25">
      <c r="A207" s="25">
        <f t="shared" si="4"/>
        <v>182</v>
      </c>
      <c r="B207" s="24" t="s">
        <v>261</v>
      </c>
      <c r="C207" s="16">
        <v>1986</v>
      </c>
      <c r="D207" s="16">
        <v>10130007</v>
      </c>
      <c r="G207" s="24" t="s">
        <v>26</v>
      </c>
      <c r="H207" s="16">
        <v>1</v>
      </c>
      <c r="I207" s="16">
        <v>1559</v>
      </c>
      <c r="K207" s="64">
        <v>1</v>
      </c>
      <c r="L207" s="65">
        <v>1559</v>
      </c>
      <c r="M207" s="65" t="s">
        <v>262</v>
      </c>
      <c r="N207" s="65">
        <v>1559</v>
      </c>
    </row>
    <row r="208" spans="1:17" ht="20.45" customHeight="1" x14ac:dyDescent="0.5">
      <c r="A208" s="25">
        <f t="shared" si="4"/>
        <v>183</v>
      </c>
      <c r="B208" s="24" t="s">
        <v>1195</v>
      </c>
      <c r="C208" s="16"/>
      <c r="D208" s="172">
        <v>10141006</v>
      </c>
      <c r="G208" s="24" t="s">
        <v>26</v>
      </c>
      <c r="H208" s="171">
        <v>1</v>
      </c>
      <c r="I208" s="171">
        <v>2529</v>
      </c>
      <c r="K208" s="172">
        <v>1</v>
      </c>
      <c r="L208" s="174">
        <v>2529</v>
      </c>
      <c r="M208" s="174">
        <v>2529</v>
      </c>
      <c r="N208" s="174">
        <v>0</v>
      </c>
    </row>
    <row r="209" spans="1:16" ht="40.15" customHeight="1" x14ac:dyDescent="0.5">
      <c r="A209" s="25">
        <f t="shared" si="4"/>
        <v>184</v>
      </c>
      <c r="B209" s="172" t="s">
        <v>1197</v>
      </c>
      <c r="C209" s="16"/>
      <c r="D209" s="172">
        <v>10146005</v>
      </c>
      <c r="G209" s="24" t="s">
        <v>26</v>
      </c>
      <c r="H209" s="171">
        <v>1</v>
      </c>
      <c r="I209" s="171">
        <v>4399</v>
      </c>
      <c r="K209" s="172">
        <v>1</v>
      </c>
      <c r="L209" s="174">
        <v>4399</v>
      </c>
      <c r="M209" s="174">
        <v>4399</v>
      </c>
      <c r="N209" s="174">
        <v>0</v>
      </c>
    </row>
    <row r="210" spans="1:16" ht="29.25" x14ac:dyDescent="0.5">
      <c r="A210" s="25">
        <f t="shared" si="4"/>
        <v>185</v>
      </c>
      <c r="B210" s="172" t="s">
        <v>1198</v>
      </c>
      <c r="C210" s="16"/>
      <c r="D210" s="172">
        <v>10146004</v>
      </c>
      <c r="G210" s="24" t="s">
        <v>26</v>
      </c>
      <c r="H210" s="171">
        <v>1</v>
      </c>
      <c r="I210" s="171">
        <v>1131</v>
      </c>
      <c r="K210" s="172">
        <v>1</v>
      </c>
      <c r="L210" s="174">
        <v>1131</v>
      </c>
      <c r="M210" s="174">
        <v>1131</v>
      </c>
      <c r="N210" s="174">
        <v>0</v>
      </c>
    </row>
    <row r="211" spans="1:16" ht="53.45" customHeight="1" x14ac:dyDescent="0.5">
      <c r="A211" s="25">
        <f t="shared" si="4"/>
        <v>186</v>
      </c>
      <c r="B211" s="172" t="s">
        <v>265</v>
      </c>
      <c r="C211" s="172"/>
      <c r="D211" s="172">
        <v>10146003</v>
      </c>
      <c r="G211" s="24" t="s">
        <v>26</v>
      </c>
      <c r="H211" s="171">
        <v>1</v>
      </c>
      <c r="I211" s="171">
        <v>1878</v>
      </c>
      <c r="K211" s="172">
        <v>1</v>
      </c>
      <c r="L211" s="174">
        <v>1878</v>
      </c>
      <c r="M211" s="174">
        <v>1878</v>
      </c>
      <c r="N211" s="174">
        <v>0</v>
      </c>
      <c r="P211" s="51" t="s">
        <v>269</v>
      </c>
    </row>
    <row r="212" spans="1:16" ht="22.9" customHeight="1" x14ac:dyDescent="0.5">
      <c r="A212" s="25">
        <f t="shared" si="4"/>
        <v>187</v>
      </c>
      <c r="B212" s="172" t="s">
        <v>266</v>
      </c>
      <c r="C212" s="172"/>
      <c r="D212" s="172">
        <v>10148001</v>
      </c>
      <c r="G212" s="24" t="s">
        <v>26</v>
      </c>
      <c r="H212" s="171">
        <v>1</v>
      </c>
      <c r="I212" s="171">
        <v>907</v>
      </c>
      <c r="K212" s="172">
        <v>1</v>
      </c>
      <c r="L212" s="174">
        <v>907</v>
      </c>
      <c r="M212" s="174">
        <v>907</v>
      </c>
      <c r="N212" s="174">
        <v>0</v>
      </c>
      <c r="P212" s="173"/>
    </row>
    <row r="213" spans="1:16" ht="22.9" customHeight="1" x14ac:dyDescent="0.5">
      <c r="A213" s="25">
        <f t="shared" si="4"/>
        <v>188</v>
      </c>
      <c r="B213" s="172" t="s">
        <v>267</v>
      </c>
      <c r="C213" s="172"/>
      <c r="D213" s="172">
        <v>10148002</v>
      </c>
      <c r="G213" s="24" t="s">
        <v>26</v>
      </c>
      <c r="H213" s="171">
        <v>1</v>
      </c>
      <c r="I213" s="171">
        <v>129</v>
      </c>
      <c r="K213" s="172">
        <v>1</v>
      </c>
      <c r="L213" s="174">
        <v>129</v>
      </c>
      <c r="M213" s="174">
        <v>129</v>
      </c>
      <c r="N213" s="174">
        <v>0</v>
      </c>
      <c r="P213" s="173"/>
    </row>
    <row r="214" spans="1:16" ht="31.15" customHeight="1" x14ac:dyDescent="0.5">
      <c r="A214" s="25">
        <f t="shared" si="4"/>
        <v>189</v>
      </c>
      <c r="B214" s="172" t="s">
        <v>268</v>
      </c>
      <c r="C214" s="172">
        <v>2011</v>
      </c>
      <c r="D214" s="172">
        <v>10146007</v>
      </c>
      <c r="G214" s="24" t="s">
        <v>26</v>
      </c>
      <c r="H214" s="171">
        <v>1</v>
      </c>
      <c r="I214" s="171">
        <v>1100</v>
      </c>
      <c r="K214" s="172">
        <v>1</v>
      </c>
      <c r="L214" s="174">
        <v>1100</v>
      </c>
      <c r="M214" s="174">
        <v>1100</v>
      </c>
      <c r="N214" s="174">
        <v>0</v>
      </c>
      <c r="P214" s="186" t="s">
        <v>270</v>
      </c>
    </row>
    <row r="215" spans="1:16" ht="41.45" customHeight="1" x14ac:dyDescent="0.45">
      <c r="A215" s="25">
        <f t="shared" si="4"/>
        <v>190</v>
      </c>
      <c r="B215" s="16" t="s">
        <v>271</v>
      </c>
      <c r="C215" s="16">
        <v>1992</v>
      </c>
      <c r="D215" s="16">
        <v>10151002</v>
      </c>
      <c r="G215" s="24" t="s">
        <v>26</v>
      </c>
      <c r="H215" s="16">
        <v>1</v>
      </c>
      <c r="I215" s="16">
        <v>17983</v>
      </c>
      <c r="K215" s="16">
        <v>1</v>
      </c>
      <c r="L215" s="65">
        <v>17983</v>
      </c>
      <c r="M215" s="65">
        <v>17983</v>
      </c>
      <c r="N215" s="174">
        <v>0</v>
      </c>
      <c r="P215" s="52" t="s">
        <v>272</v>
      </c>
    </row>
    <row r="216" spans="1:16" ht="22.9" customHeight="1" x14ac:dyDescent="0.45">
      <c r="A216" s="25">
        <f t="shared" si="4"/>
        <v>191</v>
      </c>
      <c r="B216" s="24" t="s">
        <v>273</v>
      </c>
      <c r="G216" s="24" t="s">
        <v>26</v>
      </c>
      <c r="K216" s="16">
        <v>7</v>
      </c>
      <c r="L216" s="65">
        <v>525</v>
      </c>
      <c r="M216" s="65">
        <v>525</v>
      </c>
      <c r="N216" s="174">
        <v>0</v>
      </c>
    </row>
    <row r="217" spans="1:16" ht="22.9" customHeight="1" x14ac:dyDescent="0.45">
      <c r="A217" s="25">
        <f t="shared" si="4"/>
        <v>192</v>
      </c>
      <c r="B217" s="24" t="s">
        <v>274</v>
      </c>
      <c r="G217" s="24" t="s">
        <v>26</v>
      </c>
      <c r="K217" s="16">
        <v>1</v>
      </c>
      <c r="L217" s="65">
        <v>2565</v>
      </c>
      <c r="M217" s="65">
        <v>2565</v>
      </c>
      <c r="N217" s="174">
        <v>0</v>
      </c>
    </row>
    <row r="218" spans="1:16" ht="22.9" customHeight="1" x14ac:dyDescent="0.45">
      <c r="A218" s="25">
        <f t="shared" si="4"/>
        <v>193</v>
      </c>
      <c r="B218" s="24" t="s">
        <v>275</v>
      </c>
      <c r="G218" s="24" t="s">
        <v>26</v>
      </c>
      <c r="K218" s="16">
        <v>1</v>
      </c>
      <c r="L218" s="65">
        <v>3500</v>
      </c>
      <c r="M218" s="65">
        <v>3500</v>
      </c>
      <c r="N218" s="174">
        <v>0</v>
      </c>
    </row>
    <row r="219" spans="1:16" ht="22.9" customHeight="1" x14ac:dyDescent="0.45">
      <c r="A219" s="25">
        <f t="shared" si="4"/>
        <v>194</v>
      </c>
      <c r="B219" s="24" t="s">
        <v>276</v>
      </c>
      <c r="G219" s="24" t="s">
        <v>26</v>
      </c>
      <c r="K219" s="16">
        <v>1</v>
      </c>
      <c r="L219" s="65">
        <v>703</v>
      </c>
      <c r="M219" s="65">
        <v>703</v>
      </c>
      <c r="N219" s="174">
        <v>0</v>
      </c>
    </row>
    <row r="220" spans="1:16" ht="22.9" customHeight="1" x14ac:dyDescent="0.45">
      <c r="A220" s="25">
        <f t="shared" ref="A220:A283" si="5">A219+1</f>
        <v>195</v>
      </c>
      <c r="B220" s="24" t="s">
        <v>277</v>
      </c>
      <c r="G220" s="24" t="s">
        <v>26</v>
      </c>
      <c r="K220" s="16">
        <v>1</v>
      </c>
      <c r="L220" s="65">
        <v>487</v>
      </c>
      <c r="M220" s="65">
        <v>487</v>
      </c>
      <c r="N220" s="174">
        <v>0</v>
      </c>
      <c r="P220" s="54" t="s">
        <v>322</v>
      </c>
    </row>
    <row r="221" spans="1:16" ht="22.9" customHeight="1" x14ac:dyDescent="0.45">
      <c r="A221" s="25">
        <f t="shared" si="5"/>
        <v>196</v>
      </c>
      <c r="B221" s="24" t="s">
        <v>278</v>
      </c>
      <c r="G221" s="24" t="s">
        <v>26</v>
      </c>
      <c r="K221" s="16">
        <v>1</v>
      </c>
      <c r="L221" s="65">
        <v>990</v>
      </c>
      <c r="M221" s="65">
        <v>990</v>
      </c>
      <c r="N221" s="174">
        <v>0</v>
      </c>
    </row>
    <row r="222" spans="1:16" ht="22.9" customHeight="1" x14ac:dyDescent="0.45">
      <c r="A222" s="25">
        <f t="shared" si="5"/>
        <v>197</v>
      </c>
      <c r="B222" s="24" t="s">
        <v>319</v>
      </c>
      <c r="G222" s="24" t="s">
        <v>26</v>
      </c>
      <c r="K222" s="16">
        <v>1</v>
      </c>
      <c r="L222" s="65">
        <v>610</v>
      </c>
      <c r="M222" s="65">
        <v>610</v>
      </c>
      <c r="N222" s="174">
        <v>0</v>
      </c>
      <c r="P222" s="16" t="s">
        <v>323</v>
      </c>
    </row>
    <row r="223" spans="1:16" ht="22.9" customHeight="1" x14ac:dyDescent="0.45">
      <c r="A223" s="25">
        <f t="shared" si="5"/>
        <v>198</v>
      </c>
      <c r="B223" s="24" t="s">
        <v>320</v>
      </c>
      <c r="G223" s="24" t="s">
        <v>26</v>
      </c>
      <c r="K223" s="16">
        <v>1</v>
      </c>
      <c r="L223" s="65">
        <v>410</v>
      </c>
      <c r="M223" s="65">
        <v>410</v>
      </c>
      <c r="N223" s="174">
        <v>0</v>
      </c>
    </row>
    <row r="224" spans="1:16" ht="22.9" customHeight="1" x14ac:dyDescent="0.45">
      <c r="A224" s="25">
        <f t="shared" si="5"/>
        <v>199</v>
      </c>
      <c r="B224" s="24" t="s">
        <v>280</v>
      </c>
      <c r="G224" s="24" t="s">
        <v>26</v>
      </c>
      <c r="K224" s="16">
        <v>8</v>
      </c>
      <c r="L224" s="65">
        <v>556</v>
      </c>
      <c r="M224" s="65">
        <v>556</v>
      </c>
      <c r="N224" s="174">
        <v>0</v>
      </c>
    </row>
    <row r="225" spans="1:14" ht="22.9" customHeight="1" x14ac:dyDescent="0.45">
      <c r="A225" s="25">
        <f t="shared" si="5"/>
        <v>200</v>
      </c>
      <c r="B225" s="24" t="s">
        <v>281</v>
      </c>
      <c r="G225" s="24" t="s">
        <v>26</v>
      </c>
      <c r="K225" s="16">
        <v>20</v>
      </c>
      <c r="L225" s="65">
        <v>260</v>
      </c>
      <c r="M225" s="65">
        <v>260</v>
      </c>
      <c r="N225" s="174">
        <v>0</v>
      </c>
    </row>
    <row r="226" spans="1:14" ht="22.9" customHeight="1" x14ac:dyDescent="0.45">
      <c r="A226" s="25">
        <f t="shared" si="5"/>
        <v>201</v>
      </c>
      <c r="B226" s="24" t="s">
        <v>282</v>
      </c>
      <c r="G226" s="24" t="s">
        <v>26</v>
      </c>
      <c r="K226" s="16">
        <v>3</v>
      </c>
      <c r="L226" s="65">
        <v>138</v>
      </c>
      <c r="M226" s="65">
        <v>138</v>
      </c>
      <c r="N226" s="174">
        <v>0</v>
      </c>
    </row>
    <row r="227" spans="1:14" ht="22.9" customHeight="1" x14ac:dyDescent="0.45">
      <c r="A227" s="25">
        <f t="shared" si="5"/>
        <v>202</v>
      </c>
      <c r="B227" s="24" t="s">
        <v>283</v>
      </c>
      <c r="G227" s="24" t="s">
        <v>26</v>
      </c>
      <c r="K227" s="16">
        <v>1</v>
      </c>
      <c r="L227" s="65">
        <v>29</v>
      </c>
      <c r="M227" s="65">
        <v>29</v>
      </c>
      <c r="N227" s="174">
        <v>0</v>
      </c>
    </row>
    <row r="228" spans="1:14" ht="22.9" customHeight="1" x14ac:dyDescent="0.45">
      <c r="A228" s="25">
        <f t="shared" si="5"/>
        <v>203</v>
      </c>
      <c r="B228" s="24" t="s">
        <v>56</v>
      </c>
      <c r="G228" s="24" t="s">
        <v>26</v>
      </c>
      <c r="K228" s="16">
        <v>1</v>
      </c>
      <c r="L228" s="65" t="s">
        <v>314</v>
      </c>
      <c r="M228" s="65" t="s">
        <v>314</v>
      </c>
      <c r="N228" s="174">
        <v>0</v>
      </c>
    </row>
    <row r="229" spans="1:14" ht="22.9" customHeight="1" x14ac:dyDescent="0.45">
      <c r="A229" s="25">
        <f t="shared" si="5"/>
        <v>204</v>
      </c>
      <c r="B229" s="24" t="s">
        <v>284</v>
      </c>
      <c r="G229" s="24" t="s">
        <v>26</v>
      </c>
      <c r="K229" s="16">
        <v>5</v>
      </c>
      <c r="L229" s="65">
        <v>35</v>
      </c>
      <c r="M229" s="65">
        <v>35</v>
      </c>
      <c r="N229" s="174">
        <v>0</v>
      </c>
    </row>
    <row r="230" spans="1:14" ht="22.9" customHeight="1" x14ac:dyDescent="0.45">
      <c r="A230" s="25">
        <f t="shared" si="5"/>
        <v>205</v>
      </c>
      <c r="B230" s="24" t="s">
        <v>284</v>
      </c>
      <c r="G230" s="24" t="s">
        <v>26</v>
      </c>
      <c r="K230" s="16">
        <v>2</v>
      </c>
      <c r="L230" s="65">
        <v>28</v>
      </c>
      <c r="M230" s="65">
        <v>28</v>
      </c>
      <c r="N230" s="174">
        <v>0</v>
      </c>
    </row>
    <row r="231" spans="1:14" ht="22.9" customHeight="1" x14ac:dyDescent="0.45">
      <c r="A231" s="25">
        <f t="shared" si="5"/>
        <v>206</v>
      </c>
      <c r="B231" s="24" t="s">
        <v>285</v>
      </c>
      <c r="G231" s="24" t="s">
        <v>26</v>
      </c>
      <c r="K231" s="16">
        <v>6</v>
      </c>
      <c r="L231" s="65" t="s">
        <v>315</v>
      </c>
      <c r="M231" s="65" t="s">
        <v>315</v>
      </c>
      <c r="N231" s="174">
        <v>0</v>
      </c>
    </row>
    <row r="232" spans="1:14" ht="22.9" customHeight="1" x14ac:dyDescent="0.45">
      <c r="A232" s="25">
        <f t="shared" si="5"/>
        <v>207</v>
      </c>
      <c r="B232" s="24" t="s">
        <v>286</v>
      </c>
      <c r="G232" s="24" t="s">
        <v>26</v>
      </c>
      <c r="K232" s="16">
        <v>7</v>
      </c>
      <c r="L232" s="65">
        <v>30</v>
      </c>
      <c r="M232" s="65">
        <v>30</v>
      </c>
      <c r="N232" s="174">
        <v>0</v>
      </c>
    </row>
    <row r="233" spans="1:14" ht="22.9" customHeight="1" x14ac:dyDescent="0.45">
      <c r="A233" s="25">
        <f t="shared" si="5"/>
        <v>208</v>
      </c>
      <c r="B233" s="24" t="s">
        <v>286</v>
      </c>
      <c r="G233" s="24" t="s">
        <v>26</v>
      </c>
      <c r="K233" s="16">
        <v>2</v>
      </c>
      <c r="L233" s="65">
        <v>100</v>
      </c>
      <c r="M233" s="65">
        <v>100</v>
      </c>
      <c r="N233" s="174">
        <v>0</v>
      </c>
    </row>
    <row r="234" spans="1:14" ht="22.9" customHeight="1" x14ac:dyDescent="0.45">
      <c r="A234" s="25">
        <f t="shared" si="5"/>
        <v>209</v>
      </c>
      <c r="B234" s="24" t="s">
        <v>287</v>
      </c>
      <c r="G234" s="24" t="s">
        <v>26</v>
      </c>
      <c r="K234" s="16">
        <v>1</v>
      </c>
      <c r="L234" s="65">
        <v>25</v>
      </c>
      <c r="M234" s="65">
        <v>25</v>
      </c>
      <c r="N234" s="174">
        <v>0</v>
      </c>
    </row>
    <row r="235" spans="1:14" ht="22.9" customHeight="1" x14ac:dyDescent="0.45">
      <c r="A235" s="25">
        <f t="shared" si="5"/>
        <v>210</v>
      </c>
      <c r="B235" s="24" t="s">
        <v>288</v>
      </c>
      <c r="G235" s="24" t="s">
        <v>117</v>
      </c>
      <c r="K235" s="65">
        <v>4.5</v>
      </c>
      <c r="L235" s="65" t="s">
        <v>316</v>
      </c>
      <c r="M235" s="65" t="s">
        <v>316</v>
      </c>
      <c r="N235" s="174">
        <v>0</v>
      </c>
    </row>
    <row r="236" spans="1:14" ht="22.9" customHeight="1" x14ac:dyDescent="0.45">
      <c r="A236" s="25">
        <f t="shared" si="5"/>
        <v>211</v>
      </c>
      <c r="B236" s="24" t="s">
        <v>289</v>
      </c>
      <c r="G236" s="24" t="s">
        <v>117</v>
      </c>
      <c r="K236" s="16" t="s">
        <v>317</v>
      </c>
      <c r="L236" s="65">
        <v>408</v>
      </c>
      <c r="M236" s="65">
        <v>408</v>
      </c>
      <c r="N236" s="174">
        <v>0</v>
      </c>
    </row>
    <row r="237" spans="1:14" ht="22.9" customHeight="1" x14ac:dyDescent="0.45">
      <c r="A237" s="25">
        <f t="shared" si="5"/>
        <v>212</v>
      </c>
      <c r="B237" s="24" t="s">
        <v>290</v>
      </c>
      <c r="G237" s="24" t="s">
        <v>26</v>
      </c>
      <c r="K237" s="16">
        <v>1</v>
      </c>
      <c r="L237" s="65">
        <v>7.5</v>
      </c>
      <c r="M237" s="65">
        <v>7.5</v>
      </c>
      <c r="N237" s="174">
        <v>0</v>
      </c>
    </row>
    <row r="238" spans="1:14" ht="22.9" customHeight="1" x14ac:dyDescent="0.45">
      <c r="A238" s="25">
        <f t="shared" si="5"/>
        <v>213</v>
      </c>
      <c r="B238" s="24" t="s">
        <v>291</v>
      </c>
      <c r="G238" s="24" t="s">
        <v>26</v>
      </c>
      <c r="K238" s="16">
        <v>1</v>
      </c>
      <c r="L238" s="65">
        <v>50</v>
      </c>
      <c r="M238" s="65">
        <v>50</v>
      </c>
      <c r="N238" s="174">
        <v>0</v>
      </c>
    </row>
    <row r="239" spans="1:14" ht="22.9" customHeight="1" x14ac:dyDescent="0.45">
      <c r="A239" s="25">
        <f t="shared" si="5"/>
        <v>214</v>
      </c>
      <c r="B239" s="24" t="s">
        <v>292</v>
      </c>
      <c r="G239" s="24" t="s">
        <v>26</v>
      </c>
      <c r="K239" s="16">
        <v>1</v>
      </c>
      <c r="L239" s="65">
        <v>49</v>
      </c>
      <c r="M239" s="65">
        <v>49</v>
      </c>
      <c r="N239" s="174">
        <v>0</v>
      </c>
    </row>
    <row r="240" spans="1:14" ht="22.9" customHeight="1" x14ac:dyDescent="0.45">
      <c r="A240" s="25">
        <f t="shared" si="5"/>
        <v>215</v>
      </c>
      <c r="B240" s="24" t="s">
        <v>293</v>
      </c>
      <c r="G240" s="24" t="s">
        <v>26</v>
      </c>
      <c r="K240" s="16">
        <v>1</v>
      </c>
      <c r="L240" s="65">
        <v>34</v>
      </c>
      <c r="M240" s="65">
        <v>34</v>
      </c>
      <c r="N240" s="174">
        <v>0</v>
      </c>
    </row>
    <row r="241" spans="1:16" ht="22.9" customHeight="1" x14ac:dyDescent="0.45">
      <c r="A241" s="25">
        <f t="shared" si="5"/>
        <v>216</v>
      </c>
      <c r="B241" s="24" t="s">
        <v>294</v>
      </c>
      <c r="G241" s="24" t="s">
        <v>26</v>
      </c>
      <c r="K241" s="16">
        <v>2</v>
      </c>
      <c r="L241" s="65">
        <v>7</v>
      </c>
      <c r="M241" s="65">
        <v>7</v>
      </c>
      <c r="N241" s="174">
        <v>0</v>
      </c>
    </row>
    <row r="242" spans="1:16" ht="22.9" customHeight="1" x14ac:dyDescent="0.45">
      <c r="A242" s="25">
        <f t="shared" si="5"/>
        <v>217</v>
      </c>
      <c r="B242" s="24" t="s">
        <v>295</v>
      </c>
      <c r="G242" s="24" t="s">
        <v>26</v>
      </c>
      <c r="K242" s="16">
        <v>1</v>
      </c>
      <c r="L242" s="65">
        <v>100</v>
      </c>
      <c r="M242" s="65">
        <v>100</v>
      </c>
      <c r="N242" s="174">
        <v>0</v>
      </c>
    </row>
    <row r="243" spans="1:16" ht="22.9" customHeight="1" x14ac:dyDescent="0.45">
      <c r="A243" s="25">
        <f t="shared" si="5"/>
        <v>218</v>
      </c>
      <c r="B243" s="24" t="s">
        <v>296</v>
      </c>
      <c r="G243" s="24" t="s">
        <v>26</v>
      </c>
      <c r="K243" s="16">
        <v>1</v>
      </c>
      <c r="L243" s="65">
        <v>150</v>
      </c>
      <c r="M243" s="65">
        <v>150</v>
      </c>
      <c r="N243" s="174">
        <v>0</v>
      </c>
    </row>
    <row r="244" spans="1:16" ht="22.9" customHeight="1" x14ac:dyDescent="0.45">
      <c r="A244" s="25">
        <f t="shared" si="5"/>
        <v>219</v>
      </c>
      <c r="B244" s="24" t="s">
        <v>297</v>
      </c>
      <c r="G244" s="16" t="s">
        <v>117</v>
      </c>
      <c r="K244" s="16" t="s">
        <v>318</v>
      </c>
      <c r="L244" s="65">
        <v>200</v>
      </c>
      <c r="M244" s="65">
        <v>200</v>
      </c>
      <c r="N244" s="174">
        <v>0</v>
      </c>
    </row>
    <row r="245" spans="1:16" ht="22.9" customHeight="1" x14ac:dyDescent="0.45">
      <c r="A245" s="25">
        <f t="shared" si="5"/>
        <v>220</v>
      </c>
      <c r="B245" s="24" t="s">
        <v>298</v>
      </c>
      <c r="G245" s="24" t="s">
        <v>26</v>
      </c>
      <c r="K245" s="16">
        <v>1</v>
      </c>
      <c r="L245" s="65">
        <v>195</v>
      </c>
      <c r="M245" s="65">
        <v>195</v>
      </c>
      <c r="N245" s="174">
        <v>0</v>
      </c>
    </row>
    <row r="246" spans="1:16" ht="22.9" customHeight="1" x14ac:dyDescent="0.45">
      <c r="A246" s="25">
        <f t="shared" si="5"/>
        <v>221</v>
      </c>
      <c r="B246" s="24" t="s">
        <v>299</v>
      </c>
      <c r="G246" s="24" t="s">
        <v>26</v>
      </c>
      <c r="K246" s="16">
        <v>1</v>
      </c>
      <c r="L246" s="65">
        <v>472</v>
      </c>
      <c r="M246" s="65">
        <v>472</v>
      </c>
      <c r="N246" s="174">
        <v>0</v>
      </c>
    </row>
    <row r="247" spans="1:16" ht="22.9" customHeight="1" x14ac:dyDescent="0.45">
      <c r="A247" s="25">
        <f t="shared" si="5"/>
        <v>222</v>
      </c>
      <c r="B247" s="24" t="s">
        <v>300</v>
      </c>
      <c r="G247" s="24" t="s">
        <v>26</v>
      </c>
      <c r="K247" s="16">
        <v>2</v>
      </c>
      <c r="L247" s="65">
        <v>144</v>
      </c>
      <c r="M247" s="65">
        <v>144</v>
      </c>
      <c r="N247" s="174">
        <v>0</v>
      </c>
    </row>
    <row r="248" spans="1:16" ht="22.9" customHeight="1" x14ac:dyDescent="0.45">
      <c r="A248" s="25">
        <f t="shared" si="5"/>
        <v>223</v>
      </c>
      <c r="B248" s="24" t="s">
        <v>300</v>
      </c>
      <c r="G248" s="24" t="s">
        <v>26</v>
      </c>
      <c r="K248" s="16">
        <v>1</v>
      </c>
      <c r="L248" s="65">
        <v>110</v>
      </c>
      <c r="M248" s="65">
        <v>110</v>
      </c>
      <c r="N248" s="174">
        <v>0</v>
      </c>
    </row>
    <row r="249" spans="1:16" ht="22.9" customHeight="1" x14ac:dyDescent="0.45">
      <c r="A249" s="25">
        <f t="shared" si="5"/>
        <v>224</v>
      </c>
      <c r="B249" s="24" t="s">
        <v>301</v>
      </c>
      <c r="G249" s="16" t="s">
        <v>117</v>
      </c>
      <c r="K249" s="65">
        <v>4.8</v>
      </c>
      <c r="L249" s="65">
        <v>216</v>
      </c>
      <c r="M249" s="65">
        <v>216</v>
      </c>
      <c r="N249" s="174">
        <v>0</v>
      </c>
    </row>
    <row r="250" spans="1:16" ht="22.9" customHeight="1" x14ac:dyDescent="0.45">
      <c r="A250" s="25">
        <f t="shared" si="5"/>
        <v>225</v>
      </c>
      <c r="B250" s="24" t="s">
        <v>302</v>
      </c>
      <c r="G250" s="24" t="s">
        <v>26</v>
      </c>
      <c r="K250" s="16">
        <v>1</v>
      </c>
      <c r="L250" s="65">
        <v>255</v>
      </c>
      <c r="M250" s="65">
        <v>255</v>
      </c>
      <c r="N250" s="174">
        <v>0</v>
      </c>
    </row>
    <row r="251" spans="1:16" ht="22.9" customHeight="1" x14ac:dyDescent="0.45">
      <c r="A251" s="25">
        <f t="shared" si="5"/>
        <v>226</v>
      </c>
      <c r="B251" s="24" t="s">
        <v>303</v>
      </c>
      <c r="G251" s="24" t="s">
        <v>26</v>
      </c>
      <c r="K251" s="16">
        <v>1</v>
      </c>
      <c r="L251" s="65">
        <v>270</v>
      </c>
      <c r="M251" s="65">
        <v>270</v>
      </c>
      <c r="N251" s="174">
        <v>0</v>
      </c>
    </row>
    <row r="252" spans="1:16" ht="22.9" customHeight="1" x14ac:dyDescent="0.45">
      <c r="A252" s="25">
        <f t="shared" si="5"/>
        <v>227</v>
      </c>
      <c r="B252" s="24" t="s">
        <v>46</v>
      </c>
      <c r="G252" s="24" t="s">
        <v>26</v>
      </c>
      <c r="K252" s="16">
        <v>1</v>
      </c>
      <c r="L252" s="65">
        <v>40</v>
      </c>
      <c r="M252" s="65">
        <v>40</v>
      </c>
      <c r="N252" s="174">
        <v>0</v>
      </c>
    </row>
    <row r="253" spans="1:16" ht="22.9" customHeight="1" x14ac:dyDescent="0.45">
      <c r="A253" s="25">
        <f t="shared" si="5"/>
        <v>228</v>
      </c>
      <c r="B253" s="24" t="s">
        <v>304</v>
      </c>
      <c r="G253" s="24" t="s">
        <v>26</v>
      </c>
      <c r="K253" s="16">
        <v>1</v>
      </c>
      <c r="L253" s="65">
        <v>980</v>
      </c>
      <c r="M253" s="65">
        <v>980</v>
      </c>
      <c r="N253" s="174">
        <v>0</v>
      </c>
    </row>
    <row r="254" spans="1:16" ht="22.9" customHeight="1" x14ac:dyDescent="0.45">
      <c r="A254" s="25">
        <f t="shared" si="5"/>
        <v>229</v>
      </c>
      <c r="B254" s="24" t="s">
        <v>305</v>
      </c>
      <c r="G254" s="24" t="s">
        <v>26</v>
      </c>
      <c r="K254" s="16">
        <v>1</v>
      </c>
      <c r="L254" s="65">
        <v>27</v>
      </c>
      <c r="M254" s="65">
        <v>27</v>
      </c>
      <c r="N254" s="174">
        <v>0</v>
      </c>
    </row>
    <row r="255" spans="1:16" ht="22.9" customHeight="1" x14ac:dyDescent="0.45">
      <c r="A255" s="25">
        <f t="shared" si="5"/>
        <v>230</v>
      </c>
      <c r="B255" s="24" t="s">
        <v>306</v>
      </c>
      <c r="G255" s="24" t="s">
        <v>26</v>
      </c>
      <c r="K255" s="16">
        <v>2</v>
      </c>
      <c r="L255" s="65">
        <v>560</v>
      </c>
      <c r="M255" s="65">
        <v>560</v>
      </c>
      <c r="N255" s="174">
        <v>0</v>
      </c>
    </row>
    <row r="256" spans="1:16" ht="50.25" x14ac:dyDescent="0.45">
      <c r="A256" s="25">
        <f t="shared" si="5"/>
        <v>231</v>
      </c>
      <c r="B256" s="24" t="s">
        <v>279</v>
      </c>
      <c r="G256" s="24" t="s">
        <v>26</v>
      </c>
      <c r="K256" s="16">
        <v>1</v>
      </c>
      <c r="L256" s="65">
        <v>2600</v>
      </c>
      <c r="M256" s="65">
        <v>2600</v>
      </c>
      <c r="N256" s="174">
        <v>0</v>
      </c>
      <c r="P256" s="16" t="s">
        <v>324</v>
      </c>
    </row>
    <row r="257" spans="1:17" ht="47.25" x14ac:dyDescent="0.45">
      <c r="A257" s="25">
        <f t="shared" si="5"/>
        <v>232</v>
      </c>
      <c r="B257" s="24" t="s">
        <v>307</v>
      </c>
      <c r="G257" s="24" t="s">
        <v>26</v>
      </c>
      <c r="K257" s="16">
        <v>1</v>
      </c>
      <c r="L257" s="65">
        <v>4999</v>
      </c>
      <c r="M257" s="65">
        <v>4999</v>
      </c>
      <c r="N257" s="174">
        <v>0</v>
      </c>
      <c r="P257" s="52" t="s">
        <v>325</v>
      </c>
    </row>
    <row r="258" spans="1:17" ht="31.5" x14ac:dyDescent="0.25">
      <c r="A258" s="25">
        <f t="shared" si="5"/>
        <v>233</v>
      </c>
      <c r="B258" s="24" t="s">
        <v>308</v>
      </c>
      <c r="G258" s="24" t="s">
        <v>26</v>
      </c>
      <c r="K258" s="16">
        <v>3</v>
      </c>
      <c r="L258" s="65">
        <v>2085</v>
      </c>
      <c r="M258" s="65">
        <v>2085</v>
      </c>
      <c r="N258" s="152"/>
    </row>
    <row r="259" spans="1:17" x14ac:dyDescent="0.25">
      <c r="A259" s="25">
        <f t="shared" si="5"/>
        <v>234</v>
      </c>
      <c r="B259" s="24" t="s">
        <v>309</v>
      </c>
      <c r="G259" s="24" t="s">
        <v>26</v>
      </c>
      <c r="K259" s="16">
        <v>1</v>
      </c>
      <c r="L259" s="65">
        <v>2300</v>
      </c>
      <c r="M259" s="65">
        <v>2300</v>
      </c>
      <c r="N259" s="152"/>
    </row>
    <row r="260" spans="1:17" x14ac:dyDescent="0.25">
      <c r="A260" s="25">
        <f t="shared" si="5"/>
        <v>235</v>
      </c>
      <c r="B260" s="24" t="s">
        <v>310</v>
      </c>
      <c r="G260" s="24" t="s">
        <v>26</v>
      </c>
      <c r="K260" s="16">
        <v>2</v>
      </c>
      <c r="L260" s="65">
        <v>2600</v>
      </c>
      <c r="M260" s="65">
        <v>2600</v>
      </c>
      <c r="N260" s="152"/>
    </row>
    <row r="261" spans="1:17" x14ac:dyDescent="0.25">
      <c r="A261" s="25">
        <f t="shared" si="5"/>
        <v>236</v>
      </c>
      <c r="B261" s="24" t="s">
        <v>311</v>
      </c>
      <c r="G261" s="24" t="s">
        <v>26</v>
      </c>
      <c r="K261" s="16">
        <v>1</v>
      </c>
      <c r="L261" s="65">
        <v>480</v>
      </c>
      <c r="M261" s="65">
        <v>480</v>
      </c>
      <c r="N261" s="152"/>
    </row>
    <row r="262" spans="1:17" ht="84.75" x14ac:dyDescent="0.25">
      <c r="A262" s="25">
        <f t="shared" si="5"/>
        <v>237</v>
      </c>
      <c r="B262" s="24" t="s">
        <v>321</v>
      </c>
      <c r="G262" s="24" t="s">
        <v>26</v>
      </c>
      <c r="K262" s="16">
        <v>1</v>
      </c>
      <c r="L262" s="65"/>
      <c r="M262" s="65"/>
      <c r="N262" s="152"/>
      <c r="P262" s="52" t="s">
        <v>1199</v>
      </c>
    </row>
    <row r="263" spans="1:17" x14ac:dyDescent="0.25">
      <c r="A263" s="25">
        <f t="shared" si="5"/>
        <v>238</v>
      </c>
      <c r="B263" s="24" t="s">
        <v>312</v>
      </c>
      <c r="G263" s="24" t="s">
        <v>26</v>
      </c>
      <c r="H263" s="54">
        <v>1</v>
      </c>
      <c r="I263" s="54">
        <v>135</v>
      </c>
      <c r="K263" s="54">
        <v>1</v>
      </c>
      <c r="L263" s="153">
        <v>135</v>
      </c>
      <c r="M263" s="132">
        <v>135</v>
      </c>
      <c r="N263" s="132">
        <v>0</v>
      </c>
    </row>
    <row r="264" spans="1:17" x14ac:dyDescent="0.25">
      <c r="A264" s="25">
        <f t="shared" si="5"/>
        <v>239</v>
      </c>
      <c r="B264" s="54" t="s">
        <v>335</v>
      </c>
      <c r="C264" s="54">
        <v>2020</v>
      </c>
      <c r="D264" s="54">
        <v>10630027</v>
      </c>
      <c r="G264" s="24" t="s">
        <v>26</v>
      </c>
      <c r="H264" s="54">
        <v>1</v>
      </c>
      <c r="I264" s="54">
        <v>5900</v>
      </c>
      <c r="K264" s="54">
        <v>1</v>
      </c>
      <c r="L264" s="132">
        <v>5900</v>
      </c>
      <c r="M264" s="132">
        <v>2950</v>
      </c>
      <c r="N264" s="132">
        <v>2950</v>
      </c>
      <c r="Q264" s="5" t="s">
        <v>334</v>
      </c>
    </row>
    <row r="265" spans="1:17" x14ac:dyDescent="0.25">
      <c r="A265" s="25">
        <f t="shared" si="5"/>
        <v>240</v>
      </c>
      <c r="B265" s="64" t="s">
        <v>298</v>
      </c>
      <c r="C265" s="54">
        <v>2020</v>
      </c>
      <c r="G265" s="24" t="s">
        <v>26</v>
      </c>
      <c r="H265" s="54">
        <v>3</v>
      </c>
      <c r="I265" s="54">
        <v>440</v>
      </c>
      <c r="K265" s="54">
        <v>1</v>
      </c>
      <c r="L265" s="132">
        <v>440</v>
      </c>
      <c r="M265" s="132">
        <v>220</v>
      </c>
      <c r="N265" s="132">
        <v>220</v>
      </c>
    </row>
    <row r="266" spans="1:17" x14ac:dyDescent="0.25">
      <c r="A266" s="25">
        <f t="shared" si="5"/>
        <v>241</v>
      </c>
      <c r="B266" s="16" t="s">
        <v>167</v>
      </c>
      <c r="C266" s="16">
        <v>1986</v>
      </c>
      <c r="D266" s="16">
        <v>101310001</v>
      </c>
      <c r="G266" s="24" t="s">
        <v>26</v>
      </c>
      <c r="H266" s="16">
        <v>1</v>
      </c>
      <c r="I266" s="16">
        <v>95005</v>
      </c>
      <c r="K266" s="16">
        <v>1</v>
      </c>
      <c r="L266" s="65">
        <v>95005</v>
      </c>
      <c r="M266" s="65">
        <v>27568</v>
      </c>
      <c r="N266" s="65">
        <v>67437</v>
      </c>
      <c r="Q266" s="5" t="s">
        <v>336</v>
      </c>
    </row>
    <row r="267" spans="1:17" x14ac:dyDescent="0.25">
      <c r="A267" s="25">
        <f t="shared" si="5"/>
        <v>242</v>
      </c>
      <c r="B267" s="16" t="s">
        <v>339</v>
      </c>
      <c r="C267" s="16">
        <v>1986</v>
      </c>
      <c r="D267" s="16">
        <v>101310002</v>
      </c>
      <c r="G267" s="24" t="s">
        <v>26</v>
      </c>
      <c r="H267" s="16">
        <v>1</v>
      </c>
      <c r="I267" s="16">
        <v>5275</v>
      </c>
      <c r="K267" s="16">
        <v>1</v>
      </c>
      <c r="L267" s="65">
        <v>5275</v>
      </c>
      <c r="M267" s="65">
        <v>5275</v>
      </c>
      <c r="N267" s="65">
        <v>0</v>
      </c>
    </row>
    <row r="268" spans="1:17" x14ac:dyDescent="0.25">
      <c r="A268" s="25">
        <f t="shared" si="5"/>
        <v>243</v>
      </c>
      <c r="B268" s="16" t="s">
        <v>340</v>
      </c>
      <c r="C268" s="16">
        <v>1986</v>
      </c>
      <c r="D268" s="16">
        <v>1013300017</v>
      </c>
      <c r="G268" s="16" t="s">
        <v>117</v>
      </c>
      <c r="H268" s="16">
        <v>85</v>
      </c>
      <c r="I268" s="16">
        <v>2279</v>
      </c>
      <c r="K268" s="16">
        <v>85</v>
      </c>
      <c r="L268" s="65">
        <v>2279</v>
      </c>
      <c r="M268" s="65">
        <v>2279</v>
      </c>
      <c r="N268" s="65">
        <v>0</v>
      </c>
    </row>
    <row r="269" spans="1:17" x14ac:dyDescent="0.25">
      <c r="A269" s="25">
        <f t="shared" si="5"/>
        <v>244</v>
      </c>
      <c r="B269" s="16" t="s">
        <v>341</v>
      </c>
      <c r="C269" s="16">
        <v>1986</v>
      </c>
      <c r="D269" s="16">
        <v>101310003</v>
      </c>
      <c r="G269" s="16" t="s">
        <v>26</v>
      </c>
      <c r="H269" s="16">
        <v>1</v>
      </c>
      <c r="I269" s="16">
        <v>250</v>
      </c>
      <c r="K269" s="16">
        <v>1</v>
      </c>
      <c r="L269" s="65">
        <v>250</v>
      </c>
      <c r="M269" s="65">
        <v>250</v>
      </c>
      <c r="N269" s="65">
        <v>0</v>
      </c>
    </row>
    <row r="270" spans="1:17" ht="40.9" customHeight="1" x14ac:dyDescent="0.45">
      <c r="A270" s="25">
        <f t="shared" si="5"/>
        <v>245</v>
      </c>
      <c r="B270" s="172" t="s">
        <v>342</v>
      </c>
      <c r="C270" s="172">
        <v>2003</v>
      </c>
      <c r="D270" s="172">
        <v>101460001</v>
      </c>
      <c r="E270" s="175"/>
      <c r="F270" s="175"/>
      <c r="G270" s="172" t="s">
        <v>26</v>
      </c>
      <c r="H270" s="172">
        <v>1</v>
      </c>
      <c r="I270" s="172">
        <v>7599</v>
      </c>
      <c r="J270" s="175"/>
      <c r="K270" s="172">
        <v>1</v>
      </c>
      <c r="L270" s="174">
        <v>7599</v>
      </c>
      <c r="M270" s="174">
        <v>7599</v>
      </c>
      <c r="N270" s="65">
        <v>0</v>
      </c>
    </row>
    <row r="271" spans="1:17" ht="26.25" x14ac:dyDescent="0.45">
      <c r="A271" s="25">
        <f t="shared" si="5"/>
        <v>246</v>
      </c>
      <c r="B271" s="172" t="s">
        <v>343</v>
      </c>
      <c r="C271" s="172">
        <v>2014</v>
      </c>
      <c r="D271" s="172">
        <v>101460002</v>
      </c>
      <c r="E271" s="175"/>
      <c r="F271" s="175"/>
      <c r="G271" s="172" t="s">
        <v>26</v>
      </c>
      <c r="H271" s="172">
        <v>1</v>
      </c>
      <c r="I271" s="172">
        <v>5490</v>
      </c>
      <c r="J271" s="175"/>
      <c r="K271" s="172">
        <v>1</v>
      </c>
      <c r="L271" s="174">
        <v>5490</v>
      </c>
      <c r="M271" s="174">
        <v>5490</v>
      </c>
      <c r="N271" s="65">
        <v>0</v>
      </c>
    </row>
    <row r="272" spans="1:17" ht="18.600000000000001" customHeight="1" x14ac:dyDescent="0.45">
      <c r="A272" s="25">
        <f t="shared" si="5"/>
        <v>247</v>
      </c>
      <c r="B272" s="172" t="s">
        <v>344</v>
      </c>
      <c r="C272" s="172">
        <v>2014</v>
      </c>
      <c r="D272" s="172">
        <v>101460003</v>
      </c>
      <c r="E272" s="175"/>
      <c r="F272" s="175"/>
      <c r="G272" s="172" t="s">
        <v>26</v>
      </c>
      <c r="H272" s="172">
        <v>1</v>
      </c>
      <c r="I272" s="172">
        <v>3100</v>
      </c>
      <c r="J272" s="175"/>
      <c r="K272" s="172">
        <v>1</v>
      </c>
      <c r="L272" s="174">
        <v>3100</v>
      </c>
      <c r="M272" s="174">
        <v>3100</v>
      </c>
      <c r="N272" s="65">
        <v>0</v>
      </c>
    </row>
    <row r="273" spans="1:14" ht="52.5" x14ac:dyDescent="0.45">
      <c r="A273" s="25">
        <f t="shared" si="5"/>
        <v>248</v>
      </c>
      <c r="B273" s="172" t="s">
        <v>345</v>
      </c>
      <c r="C273" s="172">
        <v>2003</v>
      </c>
      <c r="D273" s="172">
        <v>101460004</v>
      </c>
      <c r="E273" s="175"/>
      <c r="F273" s="175"/>
      <c r="G273" s="172" t="s">
        <v>26</v>
      </c>
      <c r="H273" s="172">
        <v>1</v>
      </c>
      <c r="I273" s="172">
        <v>1850</v>
      </c>
      <c r="J273" s="175"/>
      <c r="K273" s="172">
        <v>1</v>
      </c>
      <c r="L273" s="174">
        <v>1850</v>
      </c>
      <c r="M273" s="174">
        <v>1850</v>
      </c>
      <c r="N273" s="65">
        <v>0</v>
      </c>
    </row>
    <row r="274" spans="1:14" ht="42" customHeight="1" x14ac:dyDescent="0.45">
      <c r="A274" s="25">
        <f t="shared" si="5"/>
        <v>249</v>
      </c>
      <c r="B274" s="172" t="s">
        <v>346</v>
      </c>
      <c r="C274" s="172">
        <v>2018</v>
      </c>
      <c r="D274" s="172">
        <v>101480003</v>
      </c>
      <c r="E274" s="175"/>
      <c r="F274" s="175"/>
      <c r="G274" s="172" t="s">
        <v>26</v>
      </c>
      <c r="H274" s="172">
        <v>1</v>
      </c>
      <c r="I274" s="172">
        <v>2400</v>
      </c>
      <c r="J274" s="175"/>
      <c r="K274" s="172">
        <v>1</v>
      </c>
      <c r="L274" s="174">
        <v>2400</v>
      </c>
      <c r="M274" s="174">
        <v>2400</v>
      </c>
      <c r="N274" s="65">
        <v>0</v>
      </c>
    </row>
    <row r="275" spans="1:14" x14ac:dyDescent="0.25">
      <c r="A275" s="25">
        <f t="shared" si="5"/>
        <v>250</v>
      </c>
      <c r="B275" s="16" t="s">
        <v>347</v>
      </c>
      <c r="C275" s="16">
        <v>1995</v>
      </c>
      <c r="D275" s="16">
        <v>101510001</v>
      </c>
      <c r="G275" s="16" t="s">
        <v>26</v>
      </c>
      <c r="H275" s="16">
        <v>1</v>
      </c>
      <c r="I275" s="16">
        <v>17867</v>
      </c>
      <c r="K275" s="16">
        <v>1</v>
      </c>
      <c r="L275" s="65">
        <v>17867</v>
      </c>
      <c r="M275" s="65">
        <v>17867</v>
      </c>
      <c r="N275" s="65">
        <v>0</v>
      </c>
    </row>
    <row r="276" spans="1:14" x14ac:dyDescent="0.25">
      <c r="A276" s="25">
        <f t="shared" si="5"/>
        <v>251</v>
      </c>
      <c r="B276" s="16" t="s">
        <v>44</v>
      </c>
      <c r="C276" s="16">
        <v>1976</v>
      </c>
      <c r="D276" s="16">
        <v>1016300013</v>
      </c>
      <c r="G276" s="16" t="s">
        <v>26</v>
      </c>
      <c r="H276" s="16">
        <v>3</v>
      </c>
      <c r="I276" s="16">
        <v>350</v>
      </c>
      <c r="K276" s="16">
        <v>3</v>
      </c>
      <c r="L276" s="65">
        <v>350</v>
      </c>
      <c r="M276" s="65">
        <v>350</v>
      </c>
      <c r="N276" s="65">
        <v>0</v>
      </c>
    </row>
    <row r="277" spans="1:14" ht="15.6" customHeight="1" x14ac:dyDescent="0.25">
      <c r="A277" s="25">
        <f t="shared" si="5"/>
        <v>252</v>
      </c>
      <c r="B277" s="16" t="s">
        <v>212</v>
      </c>
      <c r="C277" s="16">
        <v>1971</v>
      </c>
      <c r="D277" s="16">
        <v>1016300014</v>
      </c>
      <c r="G277" s="16" t="s">
        <v>26</v>
      </c>
      <c r="H277" s="16">
        <v>1</v>
      </c>
      <c r="I277" s="16">
        <v>70</v>
      </c>
      <c r="K277" s="16">
        <v>1</v>
      </c>
      <c r="L277" s="65">
        <v>70</v>
      </c>
      <c r="M277" s="65">
        <v>70</v>
      </c>
      <c r="N277" s="65">
        <v>0</v>
      </c>
    </row>
    <row r="278" spans="1:14" x14ac:dyDescent="0.25">
      <c r="A278" s="25">
        <f t="shared" si="5"/>
        <v>253</v>
      </c>
      <c r="B278" s="16" t="s">
        <v>348</v>
      </c>
      <c r="C278" s="16">
        <v>1982</v>
      </c>
      <c r="D278" s="16">
        <v>101630005</v>
      </c>
      <c r="G278" s="16" t="s">
        <v>26</v>
      </c>
      <c r="H278" s="16">
        <v>6</v>
      </c>
      <c r="I278" s="16">
        <v>240</v>
      </c>
      <c r="K278" s="16">
        <v>6</v>
      </c>
      <c r="L278" s="65">
        <v>240</v>
      </c>
      <c r="M278" s="65">
        <v>240</v>
      </c>
      <c r="N278" s="65">
        <v>0</v>
      </c>
    </row>
    <row r="279" spans="1:14" x14ac:dyDescent="0.25">
      <c r="A279" s="25">
        <f t="shared" si="5"/>
        <v>254</v>
      </c>
      <c r="B279" s="16" t="s">
        <v>349</v>
      </c>
      <c r="C279" s="16">
        <v>1976</v>
      </c>
      <c r="D279" s="16">
        <v>1016300011</v>
      </c>
      <c r="G279" s="16" t="s">
        <v>26</v>
      </c>
      <c r="H279" s="16">
        <v>2</v>
      </c>
      <c r="I279" s="16">
        <v>200</v>
      </c>
      <c r="K279" s="16">
        <v>2</v>
      </c>
      <c r="L279" s="65">
        <v>200</v>
      </c>
      <c r="M279" s="65">
        <v>200</v>
      </c>
      <c r="N279" s="65">
        <v>0</v>
      </c>
    </row>
    <row r="280" spans="1:14" x14ac:dyDescent="0.25">
      <c r="A280" s="25">
        <f t="shared" si="5"/>
        <v>255</v>
      </c>
      <c r="B280" s="16" t="s">
        <v>350</v>
      </c>
      <c r="C280" s="16">
        <v>1976</v>
      </c>
      <c r="D280" s="16">
        <v>101630007</v>
      </c>
      <c r="G280" s="16" t="s">
        <v>26</v>
      </c>
      <c r="H280" s="16">
        <v>6</v>
      </c>
      <c r="I280" s="16">
        <v>155</v>
      </c>
      <c r="K280" s="16">
        <v>6</v>
      </c>
      <c r="L280" s="65">
        <v>155</v>
      </c>
      <c r="M280" s="65">
        <v>155</v>
      </c>
      <c r="N280" s="65">
        <v>0</v>
      </c>
    </row>
    <row r="281" spans="1:14" x14ac:dyDescent="0.25">
      <c r="A281" s="25">
        <f t="shared" si="5"/>
        <v>256</v>
      </c>
      <c r="B281" s="16" t="s">
        <v>351</v>
      </c>
      <c r="C281" s="16">
        <v>1989</v>
      </c>
      <c r="D281" s="16">
        <v>1016300015</v>
      </c>
      <c r="G281" s="16" t="s">
        <v>26</v>
      </c>
      <c r="H281" s="16">
        <v>3</v>
      </c>
      <c r="I281" s="16">
        <v>524</v>
      </c>
      <c r="K281" s="16">
        <v>3</v>
      </c>
      <c r="L281" s="65">
        <v>524</v>
      </c>
      <c r="M281" s="65">
        <v>524</v>
      </c>
      <c r="N281" s="65">
        <v>0</v>
      </c>
    </row>
    <row r="282" spans="1:14" x14ac:dyDescent="0.25">
      <c r="A282" s="25">
        <f t="shared" si="5"/>
        <v>257</v>
      </c>
      <c r="B282" s="16" t="s">
        <v>352</v>
      </c>
      <c r="C282" s="16">
        <v>1989</v>
      </c>
      <c r="D282" s="16">
        <v>1016300016</v>
      </c>
      <c r="G282" s="16" t="s">
        <v>26</v>
      </c>
      <c r="H282" s="16">
        <v>1</v>
      </c>
      <c r="I282" s="16">
        <v>27</v>
      </c>
      <c r="K282" s="16">
        <v>1</v>
      </c>
      <c r="L282" s="65">
        <v>27</v>
      </c>
      <c r="M282" s="65">
        <v>27</v>
      </c>
      <c r="N282" s="65">
        <v>0</v>
      </c>
    </row>
    <row r="283" spans="1:14" x14ac:dyDescent="0.25">
      <c r="A283" s="25">
        <f t="shared" si="5"/>
        <v>258</v>
      </c>
      <c r="B283" s="16" t="s">
        <v>353</v>
      </c>
      <c r="C283" s="16">
        <v>2010</v>
      </c>
      <c r="D283" s="16">
        <v>101630008</v>
      </c>
      <c r="G283" s="16" t="s">
        <v>26</v>
      </c>
      <c r="H283" s="16">
        <v>1</v>
      </c>
      <c r="I283" s="16">
        <v>2550</v>
      </c>
      <c r="K283" s="16">
        <v>1</v>
      </c>
      <c r="L283" s="65">
        <v>2550</v>
      </c>
      <c r="M283" s="65">
        <v>2550</v>
      </c>
      <c r="N283" s="65">
        <v>0</v>
      </c>
    </row>
    <row r="284" spans="1:14" x14ac:dyDescent="0.25">
      <c r="A284" s="25">
        <f t="shared" ref="A284:A347" si="6">A283+1</f>
        <v>259</v>
      </c>
      <c r="B284" s="16" t="s">
        <v>354</v>
      </c>
      <c r="G284" s="16" t="s">
        <v>363</v>
      </c>
      <c r="H284" s="16">
        <v>5</v>
      </c>
      <c r="I284" s="16">
        <v>50</v>
      </c>
      <c r="K284" s="16">
        <v>5</v>
      </c>
      <c r="L284" s="65">
        <v>50</v>
      </c>
      <c r="M284" s="65">
        <v>50</v>
      </c>
      <c r="N284" s="65">
        <v>0</v>
      </c>
    </row>
    <row r="285" spans="1:14" x14ac:dyDescent="0.25">
      <c r="A285" s="25">
        <f t="shared" si="6"/>
        <v>260</v>
      </c>
      <c r="B285" s="16" t="s">
        <v>355</v>
      </c>
      <c r="G285" s="16" t="s">
        <v>363</v>
      </c>
      <c r="H285" s="16">
        <v>1</v>
      </c>
      <c r="I285" s="16">
        <v>167</v>
      </c>
      <c r="K285" s="16">
        <v>1</v>
      </c>
      <c r="L285" s="65">
        <v>167</v>
      </c>
      <c r="M285" s="65">
        <v>167</v>
      </c>
      <c r="N285" s="65">
        <v>0</v>
      </c>
    </row>
    <row r="286" spans="1:14" ht="16.899999999999999" customHeight="1" x14ac:dyDescent="0.25">
      <c r="A286" s="25">
        <f t="shared" si="6"/>
        <v>261</v>
      </c>
      <c r="B286" s="16" t="s">
        <v>356</v>
      </c>
      <c r="G286" s="16" t="s">
        <v>363</v>
      </c>
      <c r="H286" s="16">
        <v>1</v>
      </c>
      <c r="I286" s="16">
        <v>28</v>
      </c>
      <c r="K286" s="16">
        <v>1</v>
      </c>
      <c r="L286" s="65">
        <v>28</v>
      </c>
      <c r="M286" s="65">
        <v>28</v>
      </c>
      <c r="N286" s="65">
        <v>0</v>
      </c>
    </row>
    <row r="287" spans="1:14" x14ac:dyDescent="0.25">
      <c r="A287" s="25">
        <f t="shared" si="6"/>
        <v>262</v>
      </c>
      <c r="B287" s="16" t="s">
        <v>357</v>
      </c>
      <c r="G287" s="16" t="s">
        <v>363</v>
      </c>
      <c r="H287" s="16">
        <v>2</v>
      </c>
      <c r="I287" s="16">
        <v>147</v>
      </c>
      <c r="K287" s="16">
        <v>2</v>
      </c>
      <c r="L287" s="65">
        <v>147</v>
      </c>
      <c r="M287" s="65">
        <v>147</v>
      </c>
      <c r="N287" s="65">
        <v>0</v>
      </c>
    </row>
    <row r="288" spans="1:14" x14ac:dyDescent="0.25">
      <c r="A288" s="25">
        <f t="shared" si="6"/>
        <v>263</v>
      </c>
      <c r="B288" s="16" t="s">
        <v>358</v>
      </c>
      <c r="G288" s="16" t="s">
        <v>26</v>
      </c>
      <c r="H288" s="16">
        <v>2</v>
      </c>
      <c r="I288" s="16">
        <v>40</v>
      </c>
      <c r="K288" s="16">
        <v>2</v>
      </c>
      <c r="L288" s="65">
        <v>40</v>
      </c>
      <c r="M288" s="65">
        <v>40</v>
      </c>
      <c r="N288" s="65">
        <v>0</v>
      </c>
    </row>
    <row r="289" spans="1:17" x14ac:dyDescent="0.25">
      <c r="A289" s="25">
        <f t="shared" si="6"/>
        <v>264</v>
      </c>
      <c r="B289" s="16" t="s">
        <v>359</v>
      </c>
      <c r="G289" s="16" t="s">
        <v>363</v>
      </c>
      <c r="H289" s="16">
        <v>1</v>
      </c>
      <c r="I289" s="16">
        <v>350</v>
      </c>
      <c r="K289" s="16">
        <v>1</v>
      </c>
      <c r="L289" s="65">
        <v>350</v>
      </c>
      <c r="M289" s="65">
        <v>350</v>
      </c>
      <c r="N289" s="65">
        <v>0</v>
      </c>
    </row>
    <row r="290" spans="1:17" ht="31.5" x14ac:dyDescent="0.25">
      <c r="A290" s="25">
        <f t="shared" si="6"/>
        <v>265</v>
      </c>
      <c r="B290" s="16" t="s">
        <v>360</v>
      </c>
      <c r="G290" s="16" t="s">
        <v>363</v>
      </c>
      <c r="H290" s="16">
        <v>1</v>
      </c>
      <c r="I290" s="16">
        <v>2550</v>
      </c>
      <c r="K290" s="16">
        <v>1</v>
      </c>
      <c r="L290" s="65">
        <v>2550</v>
      </c>
      <c r="M290" s="65">
        <v>2550</v>
      </c>
      <c r="N290" s="65">
        <v>0</v>
      </c>
    </row>
    <row r="291" spans="1:17" x14ac:dyDescent="0.25">
      <c r="A291" s="25">
        <f t="shared" si="6"/>
        <v>266</v>
      </c>
      <c r="B291" s="16" t="s">
        <v>361</v>
      </c>
      <c r="G291" s="16" t="s">
        <v>26</v>
      </c>
      <c r="H291" s="16">
        <v>39</v>
      </c>
      <c r="I291" s="16">
        <v>1967</v>
      </c>
      <c r="K291" s="16">
        <v>39</v>
      </c>
      <c r="L291" s="65">
        <v>1967</v>
      </c>
      <c r="M291" s="65">
        <v>1967</v>
      </c>
      <c r="N291" s="65">
        <v>0</v>
      </c>
    </row>
    <row r="292" spans="1:17" ht="31.5" x14ac:dyDescent="0.25">
      <c r="A292" s="25">
        <f t="shared" si="6"/>
        <v>267</v>
      </c>
      <c r="B292" s="16" t="s">
        <v>362</v>
      </c>
      <c r="G292" s="16" t="s">
        <v>26</v>
      </c>
      <c r="H292" s="16">
        <v>3</v>
      </c>
      <c r="I292" s="16">
        <v>1845</v>
      </c>
      <c r="K292" s="16">
        <v>3</v>
      </c>
      <c r="L292" s="65">
        <v>1845</v>
      </c>
      <c r="M292" s="65">
        <v>1845</v>
      </c>
      <c r="N292" s="65">
        <v>0</v>
      </c>
    </row>
    <row r="293" spans="1:17" x14ac:dyDescent="0.25">
      <c r="A293" s="25">
        <f t="shared" si="6"/>
        <v>268</v>
      </c>
      <c r="B293" s="54" t="s">
        <v>366</v>
      </c>
      <c r="G293" s="16" t="s">
        <v>26</v>
      </c>
      <c r="H293" s="54">
        <v>1</v>
      </c>
      <c r="I293" s="54">
        <v>4399.91</v>
      </c>
      <c r="K293" s="54">
        <v>1</v>
      </c>
      <c r="L293" s="132">
        <v>4399.91</v>
      </c>
      <c r="M293" s="132">
        <v>4399.91</v>
      </c>
      <c r="N293" s="132">
        <v>0</v>
      </c>
      <c r="Q293" s="5" t="s">
        <v>364</v>
      </c>
    </row>
    <row r="294" spans="1:17" x14ac:dyDescent="0.25">
      <c r="A294" s="25">
        <f t="shared" si="6"/>
        <v>269</v>
      </c>
      <c r="B294" s="54" t="s">
        <v>367</v>
      </c>
      <c r="G294" s="16" t="s">
        <v>26</v>
      </c>
      <c r="H294" s="54">
        <v>1</v>
      </c>
      <c r="I294" s="54">
        <v>1600</v>
      </c>
      <c r="K294" s="54">
        <v>1</v>
      </c>
      <c r="L294" s="132">
        <v>1600</v>
      </c>
      <c r="M294" s="132">
        <v>551</v>
      </c>
      <c r="N294" s="132">
        <v>1049</v>
      </c>
    </row>
    <row r="295" spans="1:17" ht="47.25" x14ac:dyDescent="0.25">
      <c r="A295" s="25">
        <f t="shared" si="6"/>
        <v>270</v>
      </c>
      <c r="B295" s="50" t="s">
        <v>371</v>
      </c>
      <c r="C295" s="47"/>
      <c r="D295" s="47">
        <v>101310010</v>
      </c>
      <c r="G295" s="16" t="s">
        <v>26</v>
      </c>
      <c r="H295" s="54">
        <v>1</v>
      </c>
      <c r="I295" s="47">
        <v>178245</v>
      </c>
      <c r="K295" s="47">
        <v>1</v>
      </c>
      <c r="L295" s="158">
        <v>178245</v>
      </c>
      <c r="M295" s="158">
        <v>178245</v>
      </c>
      <c r="N295" s="158">
        <v>0</v>
      </c>
      <c r="Q295" s="5" t="s">
        <v>369</v>
      </c>
    </row>
    <row r="296" spans="1:17" ht="31.5" x14ac:dyDescent="0.25">
      <c r="A296" s="25">
        <f t="shared" si="6"/>
        <v>271</v>
      </c>
      <c r="B296" s="50" t="s">
        <v>372</v>
      </c>
      <c r="C296" s="47"/>
      <c r="D296" s="47">
        <v>101310001</v>
      </c>
      <c r="G296" s="16" t="s">
        <v>26</v>
      </c>
      <c r="H296" s="54">
        <v>1</v>
      </c>
      <c r="I296" s="47">
        <v>1163</v>
      </c>
      <c r="K296" s="47">
        <v>1</v>
      </c>
      <c r="L296" s="158">
        <v>17450</v>
      </c>
      <c r="M296" s="158">
        <v>1163</v>
      </c>
      <c r="N296" s="158">
        <v>16287</v>
      </c>
    </row>
    <row r="297" spans="1:17" ht="31.5" x14ac:dyDescent="0.25">
      <c r="A297" s="25">
        <f t="shared" si="6"/>
        <v>272</v>
      </c>
      <c r="B297" s="24" t="s">
        <v>373</v>
      </c>
      <c r="C297" s="62">
        <v>43830</v>
      </c>
      <c r="D297" s="24">
        <v>101480027</v>
      </c>
      <c r="G297" s="16" t="s">
        <v>26</v>
      </c>
      <c r="H297" s="50">
        <v>1</v>
      </c>
      <c r="I297" s="50">
        <v>13000</v>
      </c>
      <c r="K297" s="50">
        <v>1</v>
      </c>
      <c r="L297" s="159">
        <v>13000</v>
      </c>
      <c r="M297" s="159">
        <v>1408</v>
      </c>
      <c r="N297" s="159">
        <v>11592</v>
      </c>
    </row>
    <row r="298" spans="1:17" x14ac:dyDescent="0.25">
      <c r="A298" s="25">
        <f t="shared" si="6"/>
        <v>273</v>
      </c>
      <c r="B298" s="24" t="s">
        <v>374</v>
      </c>
      <c r="C298" s="160">
        <v>43900</v>
      </c>
      <c r="D298" s="161">
        <v>101480038</v>
      </c>
      <c r="G298" s="16" t="s">
        <v>26</v>
      </c>
      <c r="H298" s="47">
        <v>1</v>
      </c>
      <c r="I298" s="47">
        <v>9000</v>
      </c>
      <c r="K298" s="47">
        <v>1</v>
      </c>
      <c r="L298" s="158">
        <v>9000</v>
      </c>
      <c r="M298" s="158">
        <v>637.5</v>
      </c>
      <c r="N298" s="158">
        <v>8362.5</v>
      </c>
    </row>
    <row r="299" spans="1:17" x14ac:dyDescent="0.25">
      <c r="A299" s="25">
        <f t="shared" si="6"/>
        <v>274</v>
      </c>
      <c r="B299" s="24" t="s">
        <v>375</v>
      </c>
      <c r="C299" s="160">
        <v>43555</v>
      </c>
      <c r="D299" s="161">
        <v>101460005</v>
      </c>
      <c r="G299" s="16" t="s">
        <v>26</v>
      </c>
      <c r="H299" s="47">
        <v>1</v>
      </c>
      <c r="I299" s="47">
        <v>11975</v>
      </c>
      <c r="K299" s="47">
        <v>1</v>
      </c>
      <c r="L299" s="158">
        <v>11975</v>
      </c>
      <c r="M299" s="158">
        <v>2098</v>
      </c>
      <c r="N299" s="158">
        <v>9877</v>
      </c>
    </row>
    <row r="300" spans="1:17" x14ac:dyDescent="0.25">
      <c r="A300" s="25">
        <f t="shared" si="6"/>
        <v>275</v>
      </c>
      <c r="B300" s="50" t="s">
        <v>376</v>
      </c>
      <c r="C300" s="162">
        <v>40148</v>
      </c>
      <c r="D300" s="47">
        <v>101480007</v>
      </c>
      <c r="G300" s="16" t="s">
        <v>26</v>
      </c>
      <c r="H300" s="47">
        <v>1</v>
      </c>
      <c r="I300" s="47">
        <v>3810</v>
      </c>
      <c r="K300" s="47">
        <v>1</v>
      </c>
      <c r="L300" s="158">
        <v>3810</v>
      </c>
      <c r="M300" s="158">
        <v>3810</v>
      </c>
      <c r="N300" s="158">
        <v>0</v>
      </c>
    </row>
    <row r="301" spans="1:17" ht="31.5" x14ac:dyDescent="0.25">
      <c r="A301" s="25">
        <f t="shared" si="6"/>
        <v>276</v>
      </c>
      <c r="B301" s="50" t="s">
        <v>377</v>
      </c>
      <c r="C301" s="162">
        <v>42334</v>
      </c>
      <c r="D301" s="47">
        <v>101460006</v>
      </c>
      <c r="G301" s="16" t="s">
        <v>26</v>
      </c>
      <c r="H301" s="47">
        <v>1</v>
      </c>
      <c r="I301" s="47">
        <v>4950</v>
      </c>
      <c r="K301" s="47">
        <v>1</v>
      </c>
      <c r="L301" s="158">
        <v>4950</v>
      </c>
      <c r="M301" s="158">
        <v>2500</v>
      </c>
      <c r="N301" s="158">
        <v>2450</v>
      </c>
    </row>
    <row r="302" spans="1:17" ht="141.75" x14ac:dyDescent="0.25">
      <c r="A302" s="25">
        <f t="shared" si="6"/>
        <v>277</v>
      </c>
      <c r="B302" s="50" t="s">
        <v>1194</v>
      </c>
      <c r="C302" s="162">
        <v>37949</v>
      </c>
      <c r="D302" s="47">
        <v>101460027</v>
      </c>
      <c r="G302" s="16" t="s">
        <v>26</v>
      </c>
      <c r="H302" s="47">
        <v>1</v>
      </c>
      <c r="I302" s="47">
        <v>1581</v>
      </c>
      <c r="K302" s="47">
        <v>1</v>
      </c>
      <c r="L302" s="158">
        <v>1581</v>
      </c>
      <c r="M302" s="158">
        <v>1581</v>
      </c>
      <c r="N302" s="158">
        <v>0</v>
      </c>
    </row>
    <row r="303" spans="1:17" ht="31.5" x14ac:dyDescent="0.25">
      <c r="A303" s="25">
        <f t="shared" si="6"/>
        <v>278</v>
      </c>
      <c r="B303" s="50" t="s">
        <v>378</v>
      </c>
      <c r="C303" s="162">
        <v>39064</v>
      </c>
      <c r="D303" s="47">
        <v>104160029</v>
      </c>
      <c r="G303" s="16" t="s">
        <v>26</v>
      </c>
      <c r="H303" s="47">
        <v>1</v>
      </c>
      <c r="I303" s="47">
        <v>1926</v>
      </c>
      <c r="K303" s="47">
        <v>1</v>
      </c>
      <c r="L303" s="158">
        <v>1926</v>
      </c>
      <c r="M303" s="158">
        <v>1926</v>
      </c>
      <c r="N303" s="158">
        <v>0</v>
      </c>
    </row>
    <row r="304" spans="1:17" x14ac:dyDescent="0.25">
      <c r="A304" s="25">
        <f t="shared" si="6"/>
        <v>279</v>
      </c>
      <c r="B304" s="50" t="s">
        <v>379</v>
      </c>
      <c r="C304" s="162">
        <v>37949</v>
      </c>
      <c r="D304" s="47">
        <v>104160028</v>
      </c>
      <c r="G304" s="16" t="s">
        <v>26</v>
      </c>
      <c r="H304" s="47">
        <v>1</v>
      </c>
      <c r="I304" s="47">
        <v>711</v>
      </c>
      <c r="K304" s="47">
        <v>1</v>
      </c>
      <c r="L304" s="158">
        <v>711</v>
      </c>
      <c r="M304" s="158">
        <v>711</v>
      </c>
      <c r="N304" s="158">
        <v>0</v>
      </c>
    </row>
    <row r="305" spans="1:14" x14ac:dyDescent="0.25">
      <c r="A305" s="25">
        <f t="shared" si="6"/>
        <v>280</v>
      </c>
      <c r="B305" s="50" t="s">
        <v>380</v>
      </c>
      <c r="C305" s="162">
        <v>39064</v>
      </c>
      <c r="D305" s="47">
        <v>104160030</v>
      </c>
      <c r="G305" s="16" t="s">
        <v>26</v>
      </c>
      <c r="H305" s="47">
        <v>1</v>
      </c>
      <c r="I305" s="47">
        <v>1470</v>
      </c>
      <c r="K305" s="47">
        <v>1</v>
      </c>
      <c r="L305" s="158">
        <v>1470</v>
      </c>
      <c r="M305" s="158">
        <v>1470</v>
      </c>
      <c r="N305" s="158">
        <v>0</v>
      </c>
    </row>
    <row r="306" spans="1:14" x14ac:dyDescent="0.25">
      <c r="A306" s="25">
        <f t="shared" si="6"/>
        <v>281</v>
      </c>
      <c r="B306" s="50" t="s">
        <v>381</v>
      </c>
      <c r="C306" s="162">
        <v>42354</v>
      </c>
      <c r="D306" s="47">
        <v>101480030</v>
      </c>
      <c r="G306" s="16" t="s">
        <v>26</v>
      </c>
      <c r="H306" s="47">
        <v>1</v>
      </c>
      <c r="I306" s="47">
        <v>3100</v>
      </c>
      <c r="K306" s="47">
        <v>1</v>
      </c>
      <c r="L306" s="158">
        <v>3100</v>
      </c>
      <c r="M306" s="158">
        <v>1550</v>
      </c>
      <c r="N306" s="158">
        <v>1550</v>
      </c>
    </row>
    <row r="307" spans="1:14" x14ac:dyDescent="0.25">
      <c r="A307" s="25">
        <f t="shared" si="6"/>
        <v>282</v>
      </c>
      <c r="B307" s="50" t="s">
        <v>382</v>
      </c>
      <c r="C307" s="162">
        <v>42342</v>
      </c>
      <c r="D307" s="47">
        <v>101480037</v>
      </c>
      <c r="G307" s="16" t="s">
        <v>26</v>
      </c>
      <c r="H307" s="47">
        <v>1</v>
      </c>
      <c r="I307" s="47">
        <v>4500</v>
      </c>
      <c r="K307" s="47">
        <v>1</v>
      </c>
      <c r="L307" s="158">
        <v>4500</v>
      </c>
      <c r="M307" s="158">
        <v>2250</v>
      </c>
      <c r="N307" s="158">
        <v>2250</v>
      </c>
    </row>
    <row r="308" spans="1:14" x14ac:dyDescent="0.25">
      <c r="A308" s="25">
        <f t="shared" si="6"/>
        <v>283</v>
      </c>
      <c r="B308" s="50" t="s">
        <v>383</v>
      </c>
      <c r="C308" s="162">
        <v>40148</v>
      </c>
      <c r="D308" s="47">
        <v>101480025</v>
      </c>
      <c r="G308" s="16" t="s">
        <v>26</v>
      </c>
      <c r="H308" s="47">
        <v>1</v>
      </c>
      <c r="I308" s="47">
        <v>2000</v>
      </c>
      <c r="K308" s="47">
        <v>1</v>
      </c>
      <c r="L308" s="158">
        <v>2000</v>
      </c>
      <c r="M308" s="158">
        <v>2000</v>
      </c>
      <c r="N308" s="158">
        <v>0</v>
      </c>
    </row>
    <row r="309" spans="1:14" x14ac:dyDescent="0.25">
      <c r="A309" s="25">
        <f t="shared" si="6"/>
        <v>284</v>
      </c>
      <c r="B309" s="50" t="s">
        <v>384</v>
      </c>
      <c r="C309" s="162">
        <v>42354</v>
      </c>
      <c r="D309" s="47">
        <v>101480031</v>
      </c>
      <c r="G309" s="16" t="s">
        <v>26</v>
      </c>
      <c r="H309" s="47">
        <v>1</v>
      </c>
      <c r="I309" s="47">
        <v>5500</v>
      </c>
      <c r="K309" s="47">
        <v>1</v>
      </c>
      <c r="L309" s="158">
        <v>5500</v>
      </c>
      <c r="M309" s="158">
        <v>2750</v>
      </c>
      <c r="N309" s="158">
        <v>2750</v>
      </c>
    </row>
    <row r="310" spans="1:14" x14ac:dyDescent="0.25">
      <c r="A310" s="25">
        <f t="shared" si="6"/>
        <v>285</v>
      </c>
      <c r="B310" s="50" t="s">
        <v>385</v>
      </c>
      <c r="C310" s="162">
        <v>37968</v>
      </c>
      <c r="D310" s="47">
        <v>10490146</v>
      </c>
      <c r="G310" s="16" t="s">
        <v>26</v>
      </c>
      <c r="H310" s="47">
        <v>1</v>
      </c>
      <c r="I310" s="47">
        <v>1925</v>
      </c>
      <c r="K310" s="47">
        <v>1</v>
      </c>
      <c r="L310" s="158">
        <v>1925</v>
      </c>
      <c r="M310" s="158">
        <v>1925</v>
      </c>
      <c r="N310" s="158">
        <v>0</v>
      </c>
    </row>
    <row r="311" spans="1:14" ht="31.5" x14ac:dyDescent="0.25">
      <c r="A311" s="25">
        <f t="shared" si="6"/>
        <v>286</v>
      </c>
      <c r="B311" s="50" t="s">
        <v>386</v>
      </c>
      <c r="C311" s="162">
        <v>39064</v>
      </c>
      <c r="D311" s="47">
        <v>104180034</v>
      </c>
      <c r="G311" s="16" t="s">
        <v>26</v>
      </c>
      <c r="H311" s="47">
        <v>1</v>
      </c>
      <c r="I311" s="47">
        <v>1357</v>
      </c>
      <c r="K311" s="47">
        <v>1</v>
      </c>
      <c r="L311" s="158">
        <v>1357</v>
      </c>
      <c r="M311" s="158">
        <v>1357</v>
      </c>
      <c r="N311" s="158">
        <v>0</v>
      </c>
    </row>
    <row r="312" spans="1:14" x14ac:dyDescent="0.25">
      <c r="A312" s="25">
        <f t="shared" si="6"/>
        <v>287</v>
      </c>
      <c r="B312" s="50" t="s">
        <v>387</v>
      </c>
      <c r="C312" s="162">
        <v>42000</v>
      </c>
      <c r="D312" s="47">
        <v>101480036</v>
      </c>
      <c r="G312" s="16" t="s">
        <v>26</v>
      </c>
      <c r="H312" s="47">
        <v>1</v>
      </c>
      <c r="I312" s="47">
        <v>2700</v>
      </c>
      <c r="K312" s="47">
        <v>1</v>
      </c>
      <c r="L312" s="158">
        <v>2700</v>
      </c>
      <c r="M312" s="158">
        <v>1622</v>
      </c>
      <c r="N312" s="158">
        <v>1078</v>
      </c>
    </row>
    <row r="313" spans="1:14" x14ac:dyDescent="0.25">
      <c r="A313" s="25">
        <f t="shared" si="6"/>
        <v>288</v>
      </c>
      <c r="B313" s="24" t="s">
        <v>388</v>
      </c>
      <c r="C313" s="160">
        <v>43830</v>
      </c>
      <c r="D313" s="161">
        <v>101480029</v>
      </c>
      <c r="G313" s="16" t="s">
        <v>26</v>
      </c>
      <c r="H313" s="47">
        <v>1</v>
      </c>
      <c r="I313" s="47">
        <v>29592</v>
      </c>
      <c r="K313" s="47">
        <v>1</v>
      </c>
      <c r="L313" s="158">
        <v>29592</v>
      </c>
      <c r="M313" s="158">
        <v>3047</v>
      </c>
      <c r="N313" s="158">
        <v>26545</v>
      </c>
    </row>
    <row r="314" spans="1:14" x14ac:dyDescent="0.25">
      <c r="A314" s="25">
        <f t="shared" si="6"/>
        <v>289</v>
      </c>
      <c r="B314" s="24" t="s">
        <v>389</v>
      </c>
      <c r="C314" s="160">
        <v>43830</v>
      </c>
      <c r="D314" s="161">
        <v>101480028</v>
      </c>
      <c r="G314" s="16" t="s">
        <v>26</v>
      </c>
      <c r="H314" s="47">
        <v>1</v>
      </c>
      <c r="I314" s="47">
        <v>12740</v>
      </c>
      <c r="K314" s="47">
        <v>1</v>
      </c>
      <c r="L314" s="158">
        <v>12740</v>
      </c>
      <c r="M314" s="158">
        <v>1306</v>
      </c>
      <c r="N314" s="158">
        <v>11434</v>
      </c>
    </row>
    <row r="315" spans="1:14" ht="31.5" x14ac:dyDescent="0.25">
      <c r="A315" s="25">
        <f t="shared" si="6"/>
        <v>290</v>
      </c>
      <c r="B315" s="50" t="s">
        <v>390</v>
      </c>
      <c r="C315" s="162">
        <v>40425</v>
      </c>
      <c r="D315" s="47">
        <v>101480032</v>
      </c>
      <c r="G315" s="16" t="s">
        <v>26</v>
      </c>
      <c r="H315" s="47">
        <v>1</v>
      </c>
      <c r="I315" s="47">
        <v>1332</v>
      </c>
      <c r="K315" s="47">
        <v>1</v>
      </c>
      <c r="L315" s="158">
        <v>1332</v>
      </c>
      <c r="M315" s="158">
        <v>1332</v>
      </c>
      <c r="N315" s="158">
        <v>0</v>
      </c>
    </row>
    <row r="316" spans="1:14" x14ac:dyDescent="0.25">
      <c r="A316" s="25">
        <f t="shared" si="6"/>
        <v>291</v>
      </c>
      <c r="B316" s="50" t="s">
        <v>391</v>
      </c>
      <c r="C316" s="162">
        <v>40425</v>
      </c>
      <c r="D316" s="47">
        <v>101480033</v>
      </c>
      <c r="G316" s="16" t="s">
        <v>26</v>
      </c>
      <c r="H316" s="47">
        <v>1</v>
      </c>
      <c r="I316" s="47">
        <v>2386</v>
      </c>
      <c r="K316" s="47">
        <v>1</v>
      </c>
      <c r="L316" s="158">
        <v>2386</v>
      </c>
      <c r="M316" s="158">
        <v>2386</v>
      </c>
      <c r="N316" s="158">
        <v>0</v>
      </c>
    </row>
    <row r="317" spans="1:14" x14ac:dyDescent="0.25">
      <c r="A317" s="25">
        <f t="shared" si="6"/>
        <v>292</v>
      </c>
      <c r="B317" s="163" t="s">
        <v>34</v>
      </c>
      <c r="D317" s="163">
        <v>101630020</v>
      </c>
      <c r="G317" s="16" t="s">
        <v>26</v>
      </c>
      <c r="H317" s="163">
        <v>1</v>
      </c>
      <c r="I317" s="163">
        <v>324</v>
      </c>
      <c r="K317" s="163">
        <v>1</v>
      </c>
      <c r="L317" s="164">
        <v>324</v>
      </c>
      <c r="M317" s="164">
        <v>324</v>
      </c>
      <c r="N317" s="164">
        <v>0</v>
      </c>
    </row>
    <row r="318" spans="1:14" x14ac:dyDescent="0.25">
      <c r="A318" s="25">
        <f t="shared" si="6"/>
        <v>293</v>
      </c>
      <c r="B318" s="163" t="s">
        <v>392</v>
      </c>
      <c r="D318" s="163">
        <v>101630019</v>
      </c>
      <c r="G318" s="16" t="s">
        <v>26</v>
      </c>
      <c r="H318" s="163">
        <v>1</v>
      </c>
      <c r="I318" s="163">
        <v>241</v>
      </c>
      <c r="K318" s="163">
        <v>1</v>
      </c>
      <c r="L318" s="164">
        <v>241</v>
      </c>
      <c r="M318" s="164">
        <v>241</v>
      </c>
      <c r="N318" s="164">
        <v>0</v>
      </c>
    </row>
    <row r="319" spans="1:14" x14ac:dyDescent="0.25">
      <c r="A319" s="25">
        <f t="shared" si="6"/>
        <v>294</v>
      </c>
      <c r="B319" s="163" t="s">
        <v>393</v>
      </c>
      <c r="D319" s="163">
        <v>101630018</v>
      </c>
      <c r="G319" s="16" t="s">
        <v>26</v>
      </c>
      <c r="H319" s="163">
        <v>1</v>
      </c>
      <c r="I319" s="163">
        <v>241</v>
      </c>
      <c r="K319" s="163">
        <v>1</v>
      </c>
      <c r="L319" s="164">
        <v>241</v>
      </c>
      <c r="M319" s="164">
        <v>241</v>
      </c>
      <c r="N319" s="164">
        <v>0</v>
      </c>
    </row>
    <row r="320" spans="1:14" x14ac:dyDescent="0.25">
      <c r="A320" s="25">
        <f t="shared" si="6"/>
        <v>295</v>
      </c>
      <c r="B320" s="163" t="s">
        <v>394</v>
      </c>
      <c r="D320" s="163">
        <v>101630014</v>
      </c>
      <c r="G320" s="16" t="s">
        <v>26</v>
      </c>
      <c r="H320" s="163">
        <v>1</v>
      </c>
      <c r="I320" s="163">
        <v>747</v>
      </c>
      <c r="K320" s="163">
        <v>1</v>
      </c>
      <c r="L320" s="164">
        <v>747</v>
      </c>
      <c r="M320" s="164">
        <v>747</v>
      </c>
      <c r="N320" s="164">
        <v>0</v>
      </c>
    </row>
    <row r="321" spans="1:15" x14ac:dyDescent="0.25">
      <c r="A321" s="25">
        <f t="shared" si="6"/>
        <v>296</v>
      </c>
      <c r="B321" s="163" t="s">
        <v>395</v>
      </c>
      <c r="D321" s="163">
        <v>101630016</v>
      </c>
      <c r="G321" s="16" t="s">
        <v>26</v>
      </c>
      <c r="H321" s="163">
        <v>1</v>
      </c>
      <c r="I321" s="163">
        <v>429</v>
      </c>
      <c r="K321" s="163">
        <v>1</v>
      </c>
      <c r="L321" s="164">
        <v>429</v>
      </c>
      <c r="M321" s="164">
        <v>429</v>
      </c>
      <c r="N321" s="164">
        <v>0</v>
      </c>
    </row>
    <row r="322" spans="1:15" x14ac:dyDescent="0.25">
      <c r="A322" s="25">
        <f t="shared" si="6"/>
        <v>297</v>
      </c>
      <c r="B322" s="163" t="s">
        <v>396</v>
      </c>
      <c r="D322" s="163">
        <v>101630010</v>
      </c>
      <c r="G322" s="16" t="s">
        <v>26</v>
      </c>
      <c r="H322" s="163">
        <v>1</v>
      </c>
      <c r="I322" s="163">
        <v>6500</v>
      </c>
      <c r="K322" s="163">
        <v>1</v>
      </c>
      <c r="L322" s="164">
        <v>6500</v>
      </c>
      <c r="M322" s="164">
        <v>6500</v>
      </c>
      <c r="N322" s="164">
        <v>0</v>
      </c>
    </row>
    <row r="323" spans="1:15" ht="31.5" x14ac:dyDescent="0.25">
      <c r="A323" s="25">
        <f t="shared" si="6"/>
        <v>298</v>
      </c>
      <c r="B323" s="50" t="s">
        <v>397</v>
      </c>
      <c r="D323" s="47">
        <v>11130021</v>
      </c>
      <c r="G323" s="16" t="s">
        <v>26</v>
      </c>
      <c r="H323" s="47">
        <v>1</v>
      </c>
      <c r="I323" s="47">
        <v>380</v>
      </c>
      <c r="K323" s="47">
        <v>1</v>
      </c>
      <c r="L323" s="158">
        <v>380</v>
      </c>
      <c r="M323" s="158">
        <v>190</v>
      </c>
      <c r="N323" s="158">
        <v>190</v>
      </c>
    </row>
    <row r="324" spans="1:15" ht="31.5" x14ac:dyDescent="0.25">
      <c r="A324" s="25">
        <f t="shared" si="6"/>
        <v>299</v>
      </c>
      <c r="B324" s="50" t="s">
        <v>398</v>
      </c>
      <c r="D324" s="47">
        <v>11137136</v>
      </c>
      <c r="G324" s="16" t="s">
        <v>26</v>
      </c>
      <c r="H324" s="47">
        <v>1</v>
      </c>
      <c r="I324" s="47">
        <v>26</v>
      </c>
      <c r="K324" s="47">
        <v>1</v>
      </c>
      <c r="L324" s="158">
        <v>26</v>
      </c>
      <c r="M324" s="158">
        <v>13</v>
      </c>
      <c r="N324" s="158">
        <v>13</v>
      </c>
    </row>
    <row r="325" spans="1:15" x14ac:dyDescent="0.25">
      <c r="A325" s="25">
        <f t="shared" si="6"/>
        <v>300</v>
      </c>
      <c r="B325" s="50" t="s">
        <v>399</v>
      </c>
      <c r="D325" s="47">
        <v>11130031</v>
      </c>
      <c r="G325" s="16" t="s">
        <v>26</v>
      </c>
      <c r="H325" s="47">
        <v>3</v>
      </c>
      <c r="I325" s="47">
        <v>300</v>
      </c>
      <c r="K325" s="47">
        <v>3</v>
      </c>
      <c r="L325" s="158">
        <v>900</v>
      </c>
      <c r="M325" s="158">
        <v>450</v>
      </c>
      <c r="N325" s="158">
        <v>450</v>
      </c>
    </row>
    <row r="326" spans="1:15" x14ac:dyDescent="0.25">
      <c r="A326" s="25">
        <f t="shared" si="6"/>
        <v>301</v>
      </c>
      <c r="B326" s="50" t="s">
        <v>400</v>
      </c>
      <c r="D326" s="161">
        <v>11130023</v>
      </c>
      <c r="G326" s="16" t="s">
        <v>26</v>
      </c>
      <c r="H326" s="47">
        <v>1</v>
      </c>
      <c r="I326" s="47">
        <v>520</v>
      </c>
      <c r="K326" s="47">
        <v>1</v>
      </c>
      <c r="L326" s="158">
        <v>520</v>
      </c>
      <c r="M326" s="158">
        <v>260</v>
      </c>
      <c r="N326" s="158">
        <v>260</v>
      </c>
    </row>
    <row r="327" spans="1:15" ht="31.5" x14ac:dyDescent="0.25">
      <c r="A327" s="25">
        <f t="shared" si="6"/>
        <v>302</v>
      </c>
      <c r="B327" s="50" t="s">
        <v>401</v>
      </c>
      <c r="G327" s="16" t="s">
        <v>26</v>
      </c>
      <c r="H327" s="47">
        <v>1</v>
      </c>
      <c r="I327" s="47"/>
      <c r="K327" s="47">
        <v>1</v>
      </c>
      <c r="L327" s="158"/>
      <c r="M327" s="158"/>
      <c r="N327" s="132"/>
    </row>
    <row r="328" spans="1:15" x14ac:dyDescent="0.25">
      <c r="A328" s="25">
        <f t="shared" si="6"/>
        <v>303</v>
      </c>
      <c r="B328" s="50" t="s">
        <v>402</v>
      </c>
      <c r="D328" s="161">
        <v>11138107</v>
      </c>
      <c r="G328" s="16" t="s">
        <v>26</v>
      </c>
      <c r="H328" s="47">
        <v>1</v>
      </c>
      <c r="I328" s="47">
        <v>300</v>
      </c>
      <c r="K328" s="47">
        <v>1</v>
      </c>
      <c r="L328" s="158">
        <v>300</v>
      </c>
      <c r="M328" s="158">
        <v>150</v>
      </c>
      <c r="N328" s="158">
        <v>150</v>
      </c>
      <c r="O328" s="47"/>
    </row>
    <row r="329" spans="1:15" x14ac:dyDescent="0.25">
      <c r="A329" s="25">
        <f t="shared" si="6"/>
        <v>304</v>
      </c>
      <c r="B329" s="24" t="s">
        <v>403</v>
      </c>
      <c r="D329" s="161">
        <v>11138108</v>
      </c>
      <c r="G329" s="16" t="s">
        <v>26</v>
      </c>
      <c r="H329" s="47">
        <v>1</v>
      </c>
      <c r="I329" s="47">
        <v>250</v>
      </c>
      <c r="K329" s="47">
        <v>1</v>
      </c>
      <c r="L329" s="158">
        <v>250</v>
      </c>
      <c r="M329" s="158">
        <v>125</v>
      </c>
      <c r="N329" s="158">
        <v>125</v>
      </c>
      <c r="O329" s="47"/>
    </row>
    <row r="330" spans="1:15" x14ac:dyDescent="0.25">
      <c r="A330" s="25">
        <f t="shared" si="6"/>
        <v>305</v>
      </c>
      <c r="B330" s="50" t="s">
        <v>404</v>
      </c>
      <c r="D330" s="47">
        <v>11138102</v>
      </c>
      <c r="G330" s="16" t="s">
        <v>26</v>
      </c>
      <c r="H330" s="47">
        <v>1</v>
      </c>
      <c r="I330" s="47">
        <v>170</v>
      </c>
      <c r="K330" s="47">
        <v>1</v>
      </c>
      <c r="L330" s="158">
        <v>170</v>
      </c>
      <c r="M330" s="158">
        <v>85</v>
      </c>
      <c r="N330" s="158">
        <v>85</v>
      </c>
      <c r="O330" s="47"/>
    </row>
    <row r="331" spans="1:15" x14ac:dyDescent="0.25">
      <c r="A331" s="25">
        <f t="shared" si="6"/>
        <v>306</v>
      </c>
      <c r="B331" s="50" t="s">
        <v>405</v>
      </c>
      <c r="D331" s="47">
        <v>11138007</v>
      </c>
      <c r="G331" s="16" t="s">
        <v>26</v>
      </c>
      <c r="H331" s="47">
        <v>1</v>
      </c>
      <c r="I331" s="47">
        <v>654</v>
      </c>
      <c r="K331" s="47">
        <v>1</v>
      </c>
      <c r="L331" s="158">
        <v>654</v>
      </c>
      <c r="M331" s="158">
        <v>327</v>
      </c>
      <c r="N331" s="158">
        <v>327</v>
      </c>
      <c r="O331" s="47"/>
    </row>
    <row r="332" spans="1:15" x14ac:dyDescent="0.25">
      <c r="A332" s="25">
        <f t="shared" si="6"/>
        <v>307</v>
      </c>
      <c r="B332" s="50" t="s">
        <v>406</v>
      </c>
      <c r="D332" s="161">
        <v>11137024</v>
      </c>
      <c r="G332" s="16" t="s">
        <v>26</v>
      </c>
      <c r="H332" s="47">
        <v>2</v>
      </c>
      <c r="I332" s="47">
        <v>15</v>
      </c>
      <c r="K332" s="47">
        <v>2</v>
      </c>
      <c r="L332" s="158">
        <v>30</v>
      </c>
      <c r="M332" s="158">
        <v>15</v>
      </c>
      <c r="N332" s="158">
        <v>15</v>
      </c>
      <c r="O332" s="47"/>
    </row>
    <row r="333" spans="1:15" x14ac:dyDescent="0.25">
      <c r="A333" s="25">
        <f t="shared" si="6"/>
        <v>308</v>
      </c>
      <c r="B333" s="50" t="s">
        <v>407</v>
      </c>
      <c r="D333" s="47">
        <v>11137025</v>
      </c>
      <c r="G333" s="16" t="s">
        <v>26</v>
      </c>
      <c r="H333" s="47">
        <v>1</v>
      </c>
      <c r="I333" s="47">
        <v>105</v>
      </c>
      <c r="K333" s="47">
        <v>1</v>
      </c>
      <c r="L333" s="158">
        <v>105</v>
      </c>
      <c r="M333" s="158">
        <v>53</v>
      </c>
      <c r="N333" s="158">
        <v>52</v>
      </c>
      <c r="O333" s="47"/>
    </row>
    <row r="334" spans="1:15" x14ac:dyDescent="0.25">
      <c r="A334" s="25">
        <f t="shared" si="6"/>
        <v>309</v>
      </c>
      <c r="B334" s="47" t="s">
        <v>408</v>
      </c>
      <c r="D334" s="47">
        <v>11137026</v>
      </c>
      <c r="G334" s="16" t="s">
        <v>26</v>
      </c>
      <c r="H334" s="47">
        <v>2</v>
      </c>
      <c r="I334" s="47">
        <v>40</v>
      </c>
      <c r="K334" s="47">
        <v>2</v>
      </c>
      <c r="L334" s="158">
        <v>80</v>
      </c>
      <c r="M334" s="158">
        <v>40</v>
      </c>
      <c r="N334" s="158">
        <v>40</v>
      </c>
      <c r="O334" s="161"/>
    </row>
    <row r="335" spans="1:15" x14ac:dyDescent="0.25">
      <c r="A335" s="25">
        <f t="shared" si="6"/>
        <v>310</v>
      </c>
      <c r="B335" s="50" t="s">
        <v>409</v>
      </c>
      <c r="D335" s="47">
        <v>11137225</v>
      </c>
      <c r="G335" s="16" t="s">
        <v>26</v>
      </c>
      <c r="H335" s="47">
        <v>1</v>
      </c>
      <c r="I335" s="47">
        <v>61.5</v>
      </c>
      <c r="K335" s="47">
        <v>1</v>
      </c>
      <c r="L335" s="158">
        <v>61.5</v>
      </c>
      <c r="M335" s="158">
        <v>30.75</v>
      </c>
      <c r="N335" s="158">
        <v>30.75</v>
      </c>
      <c r="O335" s="47"/>
    </row>
    <row r="336" spans="1:15" x14ac:dyDescent="0.25">
      <c r="A336" s="25">
        <f t="shared" si="6"/>
        <v>311</v>
      </c>
      <c r="B336" s="50" t="s">
        <v>410</v>
      </c>
      <c r="D336" s="47">
        <v>11137026</v>
      </c>
      <c r="G336" s="16" t="s">
        <v>26</v>
      </c>
      <c r="H336" s="47">
        <v>1</v>
      </c>
      <c r="I336" s="47">
        <v>10</v>
      </c>
      <c r="K336" s="47">
        <v>1</v>
      </c>
      <c r="L336" s="158">
        <v>10</v>
      </c>
      <c r="M336" s="158">
        <v>5</v>
      </c>
      <c r="N336" s="158">
        <v>5</v>
      </c>
      <c r="O336" s="47"/>
    </row>
    <row r="337" spans="1:18" x14ac:dyDescent="0.25">
      <c r="A337" s="25">
        <f t="shared" si="6"/>
        <v>312</v>
      </c>
      <c r="B337" s="50" t="s">
        <v>411</v>
      </c>
      <c r="D337" s="161">
        <v>11137027</v>
      </c>
      <c r="G337" s="16" t="s">
        <v>26</v>
      </c>
      <c r="H337" s="47">
        <v>2</v>
      </c>
      <c r="I337" s="47">
        <v>69</v>
      </c>
      <c r="K337" s="47">
        <v>2</v>
      </c>
      <c r="L337" s="158">
        <v>138</v>
      </c>
      <c r="M337" s="158">
        <v>69</v>
      </c>
      <c r="N337" s="158">
        <v>69</v>
      </c>
      <c r="O337" s="47"/>
    </row>
    <row r="338" spans="1:18" x14ac:dyDescent="0.25">
      <c r="A338" s="25">
        <f t="shared" si="6"/>
        <v>313</v>
      </c>
      <c r="B338" s="50" t="s">
        <v>412</v>
      </c>
      <c r="D338" s="161">
        <v>11137232</v>
      </c>
      <c r="G338" s="16" t="s">
        <v>26</v>
      </c>
      <c r="H338" s="47">
        <v>1</v>
      </c>
      <c r="I338" s="47">
        <v>39.549999999999997</v>
      </c>
      <c r="K338" s="47">
        <v>1</v>
      </c>
      <c r="L338" s="158">
        <v>39.549999999999997</v>
      </c>
      <c r="M338" s="158">
        <v>22.43</v>
      </c>
      <c r="N338" s="158">
        <v>17.12</v>
      </c>
      <c r="O338" s="47"/>
    </row>
    <row r="339" spans="1:18" x14ac:dyDescent="0.25">
      <c r="A339" s="25">
        <f t="shared" si="6"/>
        <v>314</v>
      </c>
      <c r="B339" s="50" t="s">
        <v>413</v>
      </c>
      <c r="D339" s="47">
        <v>11137249</v>
      </c>
      <c r="G339" s="16" t="s">
        <v>26</v>
      </c>
      <c r="H339" s="47">
        <v>1</v>
      </c>
      <c r="I339" s="47">
        <v>91</v>
      </c>
      <c r="K339" s="47">
        <v>1</v>
      </c>
      <c r="L339" s="158">
        <v>91</v>
      </c>
      <c r="M339" s="158">
        <v>46</v>
      </c>
      <c r="N339" s="158">
        <v>45</v>
      </c>
      <c r="O339" s="47"/>
    </row>
    <row r="340" spans="1:18" x14ac:dyDescent="0.25">
      <c r="A340" s="25">
        <f t="shared" si="6"/>
        <v>315</v>
      </c>
      <c r="B340" s="50" t="s">
        <v>414</v>
      </c>
      <c r="D340" s="47">
        <v>11137030</v>
      </c>
      <c r="G340" s="16" t="s">
        <v>26</v>
      </c>
      <c r="H340" s="47">
        <v>1</v>
      </c>
      <c r="I340" s="47">
        <v>17</v>
      </c>
      <c r="K340" s="47">
        <v>1</v>
      </c>
      <c r="L340" s="158">
        <v>17</v>
      </c>
      <c r="M340" s="158">
        <v>9</v>
      </c>
      <c r="N340" s="158">
        <v>8</v>
      </c>
      <c r="O340" s="47"/>
      <c r="Q340" s="7"/>
      <c r="R340" s="7"/>
    </row>
    <row r="341" spans="1:18" x14ac:dyDescent="0.25">
      <c r="A341" s="25">
        <f t="shared" si="6"/>
        <v>316</v>
      </c>
      <c r="B341" s="50" t="s">
        <v>415</v>
      </c>
      <c r="D341" s="47">
        <v>11137031</v>
      </c>
      <c r="G341" s="16" t="s">
        <v>26</v>
      </c>
      <c r="H341" s="47">
        <v>2</v>
      </c>
      <c r="I341" s="47">
        <v>18</v>
      </c>
      <c r="K341" s="47">
        <v>2</v>
      </c>
      <c r="L341" s="158">
        <v>36</v>
      </c>
      <c r="M341" s="158">
        <v>18</v>
      </c>
      <c r="N341" s="158">
        <v>18</v>
      </c>
      <c r="O341" s="47"/>
      <c r="Q341" s="7"/>
      <c r="R341" s="7"/>
    </row>
    <row r="342" spans="1:18" ht="31.5" x14ac:dyDescent="0.25">
      <c r="A342" s="25">
        <f t="shared" si="6"/>
        <v>317</v>
      </c>
      <c r="B342" s="50" t="s">
        <v>416</v>
      </c>
      <c r="D342" s="161">
        <v>11130032</v>
      </c>
      <c r="G342" s="16" t="s">
        <v>26</v>
      </c>
      <c r="H342" s="47">
        <v>1</v>
      </c>
      <c r="I342" s="47">
        <v>806.4</v>
      </c>
      <c r="K342" s="47">
        <v>1</v>
      </c>
      <c r="L342" s="158">
        <v>806.4</v>
      </c>
      <c r="M342" s="158">
        <v>403.2</v>
      </c>
      <c r="N342" s="158">
        <v>403.2</v>
      </c>
      <c r="O342" s="47"/>
      <c r="P342" s="50" t="s">
        <v>537</v>
      </c>
      <c r="Q342" s="7"/>
      <c r="R342" s="7"/>
    </row>
    <row r="343" spans="1:18" x14ac:dyDescent="0.25">
      <c r="A343" s="25">
        <f t="shared" si="6"/>
        <v>318</v>
      </c>
      <c r="B343" s="50" t="s">
        <v>417</v>
      </c>
      <c r="D343" s="47">
        <v>11137031</v>
      </c>
      <c r="G343" s="16" t="s">
        <v>26</v>
      </c>
      <c r="H343" s="47">
        <v>1</v>
      </c>
      <c r="I343" s="47">
        <v>575</v>
      </c>
      <c r="K343" s="47">
        <v>1</v>
      </c>
      <c r="L343" s="158">
        <v>575</v>
      </c>
      <c r="M343" s="158">
        <v>288</v>
      </c>
      <c r="N343" s="158">
        <v>287</v>
      </c>
      <c r="O343" s="47"/>
      <c r="Q343" s="7"/>
      <c r="R343" s="7"/>
    </row>
    <row r="344" spans="1:18" x14ac:dyDescent="0.25">
      <c r="A344" s="25">
        <f t="shared" si="6"/>
        <v>319</v>
      </c>
      <c r="B344" s="50" t="s">
        <v>418</v>
      </c>
      <c r="D344" s="47">
        <v>11137032</v>
      </c>
      <c r="G344" s="16" t="s">
        <v>26</v>
      </c>
      <c r="H344" s="47">
        <v>1</v>
      </c>
      <c r="I344" s="47">
        <v>380</v>
      </c>
      <c r="K344" s="47">
        <v>1</v>
      </c>
      <c r="L344" s="158">
        <v>380</v>
      </c>
      <c r="M344" s="158">
        <v>190</v>
      </c>
      <c r="N344" s="158">
        <v>190</v>
      </c>
      <c r="O344" s="47"/>
    </row>
    <row r="345" spans="1:18" x14ac:dyDescent="0.25">
      <c r="A345" s="25">
        <f t="shared" si="6"/>
        <v>320</v>
      </c>
      <c r="B345" s="50" t="s">
        <v>419</v>
      </c>
      <c r="D345" s="47">
        <v>11137033</v>
      </c>
      <c r="G345" s="16" t="s">
        <v>26</v>
      </c>
      <c r="H345" s="47">
        <v>1</v>
      </c>
      <c r="I345" s="47">
        <v>8</v>
      </c>
      <c r="K345" s="47">
        <v>1</v>
      </c>
      <c r="L345" s="158">
        <v>8</v>
      </c>
      <c r="M345" s="158">
        <v>4</v>
      </c>
      <c r="N345" s="158">
        <v>4</v>
      </c>
      <c r="O345" s="47"/>
    </row>
    <row r="346" spans="1:18" x14ac:dyDescent="0.25">
      <c r="A346" s="25">
        <f t="shared" si="6"/>
        <v>321</v>
      </c>
      <c r="B346" s="50" t="s">
        <v>419</v>
      </c>
      <c r="D346" s="47">
        <v>11137034</v>
      </c>
      <c r="G346" s="16" t="s">
        <v>26</v>
      </c>
      <c r="H346" s="47">
        <v>1</v>
      </c>
      <c r="I346" s="47">
        <v>7</v>
      </c>
      <c r="K346" s="47">
        <v>1</v>
      </c>
      <c r="L346" s="158">
        <v>7</v>
      </c>
      <c r="M346" s="158">
        <v>4</v>
      </c>
      <c r="N346" s="158">
        <v>3</v>
      </c>
      <c r="O346" s="47"/>
    </row>
    <row r="347" spans="1:18" x14ac:dyDescent="0.25">
      <c r="A347" s="25">
        <f t="shared" si="6"/>
        <v>322</v>
      </c>
      <c r="B347" s="50" t="s">
        <v>420</v>
      </c>
      <c r="D347" s="47">
        <v>11137037</v>
      </c>
      <c r="G347" s="16" t="s">
        <v>26</v>
      </c>
      <c r="H347" s="47">
        <v>6</v>
      </c>
      <c r="I347" s="47">
        <v>4</v>
      </c>
      <c r="K347" s="47">
        <v>6</v>
      </c>
      <c r="L347" s="158">
        <v>24</v>
      </c>
      <c r="M347" s="158">
        <v>12</v>
      </c>
      <c r="N347" s="158">
        <v>12</v>
      </c>
      <c r="O347" s="47"/>
    </row>
    <row r="348" spans="1:18" x14ac:dyDescent="0.25">
      <c r="A348" s="25">
        <f t="shared" ref="A348:A411" si="7">A347+1</f>
        <v>323</v>
      </c>
      <c r="B348" s="50" t="s">
        <v>421</v>
      </c>
      <c r="D348" s="47">
        <v>11137040</v>
      </c>
      <c r="G348" s="16" t="s">
        <v>26</v>
      </c>
      <c r="H348" s="47">
        <v>10</v>
      </c>
      <c r="I348" s="47">
        <v>25</v>
      </c>
      <c r="K348" s="47">
        <v>10</v>
      </c>
      <c r="L348" s="158">
        <v>250</v>
      </c>
      <c r="M348" s="158">
        <v>130</v>
      </c>
      <c r="N348" s="158">
        <v>120</v>
      </c>
      <c r="O348" s="47"/>
    </row>
    <row r="349" spans="1:18" x14ac:dyDescent="0.25">
      <c r="A349" s="25">
        <f t="shared" si="7"/>
        <v>324</v>
      </c>
      <c r="B349" s="50" t="s">
        <v>421</v>
      </c>
      <c r="D349" s="47">
        <v>11137041</v>
      </c>
      <c r="G349" s="16" t="s">
        <v>26</v>
      </c>
      <c r="H349" s="47">
        <v>5</v>
      </c>
      <c r="I349" s="47">
        <v>50</v>
      </c>
      <c r="K349" s="47">
        <v>5</v>
      </c>
      <c r="L349" s="158">
        <v>250</v>
      </c>
      <c r="M349" s="158">
        <v>125</v>
      </c>
      <c r="N349" s="158">
        <v>125</v>
      </c>
      <c r="O349" s="47"/>
    </row>
    <row r="350" spans="1:18" x14ac:dyDescent="0.25">
      <c r="A350" s="25">
        <f t="shared" si="7"/>
        <v>325</v>
      </c>
      <c r="B350" s="50" t="s">
        <v>421</v>
      </c>
      <c r="D350" s="47">
        <v>11137042</v>
      </c>
      <c r="G350" s="16" t="s">
        <v>26</v>
      </c>
      <c r="H350" s="47">
        <v>5</v>
      </c>
      <c r="I350" s="47">
        <v>50</v>
      </c>
      <c r="K350" s="47">
        <v>5</v>
      </c>
      <c r="L350" s="158">
        <v>250</v>
      </c>
      <c r="M350" s="158">
        <v>125</v>
      </c>
      <c r="N350" s="158">
        <v>125</v>
      </c>
      <c r="O350" s="47"/>
    </row>
    <row r="351" spans="1:18" x14ac:dyDescent="0.25">
      <c r="A351" s="25">
        <f t="shared" si="7"/>
        <v>326</v>
      </c>
      <c r="B351" s="50" t="s">
        <v>287</v>
      </c>
      <c r="D351" s="47">
        <v>11137045</v>
      </c>
      <c r="G351" s="16" t="s">
        <v>26</v>
      </c>
      <c r="H351" s="47">
        <v>2</v>
      </c>
      <c r="I351" s="47">
        <v>57</v>
      </c>
      <c r="K351" s="47">
        <v>2</v>
      </c>
      <c r="L351" s="158">
        <v>114</v>
      </c>
      <c r="M351" s="158">
        <v>58</v>
      </c>
      <c r="N351" s="158">
        <v>56</v>
      </c>
      <c r="O351" s="47"/>
    </row>
    <row r="352" spans="1:18" x14ac:dyDescent="0.25">
      <c r="A352" s="25">
        <f t="shared" si="7"/>
        <v>327</v>
      </c>
      <c r="B352" s="50" t="s">
        <v>287</v>
      </c>
      <c r="D352" s="47">
        <v>11137221</v>
      </c>
      <c r="G352" s="16" t="s">
        <v>26</v>
      </c>
      <c r="H352" s="47">
        <v>1</v>
      </c>
      <c r="I352" s="47">
        <v>230</v>
      </c>
      <c r="K352" s="47">
        <v>1</v>
      </c>
      <c r="L352" s="158">
        <v>230</v>
      </c>
      <c r="M352" s="158">
        <v>115</v>
      </c>
      <c r="N352" s="158">
        <v>115</v>
      </c>
      <c r="O352" s="47"/>
    </row>
    <row r="353" spans="1:16" x14ac:dyDescent="0.25">
      <c r="A353" s="25">
        <f t="shared" si="7"/>
        <v>328</v>
      </c>
      <c r="B353" s="50" t="s">
        <v>422</v>
      </c>
      <c r="D353" s="161">
        <v>11137234</v>
      </c>
      <c r="G353" s="16" t="s">
        <v>26</v>
      </c>
      <c r="H353" s="47">
        <v>1</v>
      </c>
      <c r="I353" s="47">
        <v>73.45</v>
      </c>
      <c r="K353" s="47">
        <v>1</v>
      </c>
      <c r="L353" s="158">
        <v>73.45</v>
      </c>
      <c r="M353" s="158">
        <v>36.729999999999997</v>
      </c>
      <c r="N353" s="158">
        <v>36.72</v>
      </c>
      <c r="O353" s="47"/>
    </row>
    <row r="354" spans="1:16" x14ac:dyDescent="0.25">
      <c r="A354" s="25">
        <f t="shared" si="7"/>
        <v>329</v>
      </c>
      <c r="B354" s="50" t="s">
        <v>423</v>
      </c>
      <c r="D354" s="47">
        <v>11137046</v>
      </c>
      <c r="G354" s="16" t="s">
        <v>26</v>
      </c>
      <c r="H354" s="47">
        <v>1</v>
      </c>
      <c r="I354" s="47">
        <v>28</v>
      </c>
      <c r="K354" s="47">
        <v>1</v>
      </c>
      <c r="L354" s="158">
        <v>28</v>
      </c>
      <c r="M354" s="158">
        <v>14</v>
      </c>
      <c r="N354" s="158">
        <v>14</v>
      </c>
      <c r="O354" s="47"/>
    </row>
    <row r="355" spans="1:16" x14ac:dyDescent="0.25">
      <c r="A355" s="25">
        <f t="shared" si="7"/>
        <v>330</v>
      </c>
      <c r="B355" s="50" t="s">
        <v>424</v>
      </c>
      <c r="D355" s="47">
        <v>11137047</v>
      </c>
      <c r="G355" s="16" t="s">
        <v>26</v>
      </c>
      <c r="H355" s="47">
        <v>1</v>
      </c>
      <c r="I355" s="47">
        <v>60</v>
      </c>
      <c r="K355" s="47">
        <v>1</v>
      </c>
      <c r="L355" s="158">
        <v>60</v>
      </c>
      <c r="M355" s="158">
        <v>30</v>
      </c>
      <c r="N355" s="158">
        <v>30</v>
      </c>
      <c r="O355" s="47"/>
    </row>
    <row r="356" spans="1:16" x14ac:dyDescent="0.25">
      <c r="A356" s="25">
        <f t="shared" si="7"/>
        <v>331</v>
      </c>
      <c r="B356" s="50" t="s">
        <v>425</v>
      </c>
      <c r="D356" s="47">
        <v>11137048</v>
      </c>
      <c r="G356" s="16" t="s">
        <v>26</v>
      </c>
      <c r="H356" s="47">
        <v>1</v>
      </c>
      <c r="I356" s="47">
        <v>25</v>
      </c>
      <c r="K356" s="47">
        <v>1</v>
      </c>
      <c r="L356" s="158">
        <v>25</v>
      </c>
      <c r="M356" s="158">
        <v>13</v>
      </c>
      <c r="N356" s="158">
        <v>12</v>
      </c>
      <c r="O356" s="47"/>
    </row>
    <row r="357" spans="1:16" x14ac:dyDescent="0.25">
      <c r="A357" s="25">
        <f t="shared" si="7"/>
        <v>332</v>
      </c>
      <c r="B357" s="50" t="s">
        <v>426</v>
      </c>
      <c r="D357" s="161">
        <v>11137050</v>
      </c>
      <c r="G357" s="16" t="s">
        <v>26</v>
      </c>
      <c r="H357" s="47">
        <v>1</v>
      </c>
      <c r="I357" s="47">
        <v>160</v>
      </c>
      <c r="K357" s="47">
        <v>1</v>
      </c>
      <c r="L357" s="158">
        <v>160</v>
      </c>
      <c r="M357" s="158">
        <v>80</v>
      </c>
      <c r="N357" s="158">
        <v>80</v>
      </c>
      <c r="O357" s="47"/>
    </row>
    <row r="358" spans="1:16" x14ac:dyDescent="0.25">
      <c r="A358" s="25">
        <f t="shared" si="7"/>
        <v>333</v>
      </c>
      <c r="B358" s="50" t="s">
        <v>427</v>
      </c>
      <c r="D358" s="161">
        <v>11137049</v>
      </c>
      <c r="G358" s="16" t="s">
        <v>26</v>
      </c>
      <c r="H358" s="47">
        <v>1</v>
      </c>
      <c r="I358" s="47">
        <v>160</v>
      </c>
      <c r="K358" s="47">
        <v>1</v>
      </c>
      <c r="L358" s="158">
        <v>160</v>
      </c>
      <c r="M358" s="158">
        <v>80</v>
      </c>
      <c r="N358" s="158">
        <v>80</v>
      </c>
      <c r="O358" s="47"/>
    </row>
    <row r="359" spans="1:16" x14ac:dyDescent="0.25">
      <c r="A359" s="25">
        <f t="shared" si="7"/>
        <v>334</v>
      </c>
      <c r="B359" s="50" t="s">
        <v>428</v>
      </c>
      <c r="D359" s="47">
        <v>11137051</v>
      </c>
      <c r="G359" s="16" t="s">
        <v>26</v>
      </c>
      <c r="H359" s="47">
        <v>1</v>
      </c>
      <c r="I359" s="47">
        <v>1204</v>
      </c>
      <c r="K359" s="47">
        <v>1</v>
      </c>
      <c r="L359" s="158">
        <v>1204</v>
      </c>
      <c r="M359" s="158">
        <v>602</v>
      </c>
      <c r="N359" s="158">
        <v>602</v>
      </c>
      <c r="O359" s="47"/>
    </row>
    <row r="360" spans="1:16" x14ac:dyDescent="0.25">
      <c r="A360" s="25">
        <f t="shared" si="7"/>
        <v>335</v>
      </c>
      <c r="B360" s="50" t="s">
        <v>429</v>
      </c>
      <c r="D360" s="47">
        <v>11138012</v>
      </c>
      <c r="G360" s="16" t="s">
        <v>26</v>
      </c>
      <c r="H360" s="47">
        <v>1</v>
      </c>
      <c r="I360" s="47">
        <v>275</v>
      </c>
      <c r="K360" s="47">
        <v>1</v>
      </c>
      <c r="L360" s="158">
        <v>275</v>
      </c>
      <c r="M360" s="158">
        <v>138</v>
      </c>
      <c r="N360" s="158">
        <v>137</v>
      </c>
      <c r="O360" s="47"/>
    </row>
    <row r="361" spans="1:16" x14ac:dyDescent="0.25">
      <c r="A361" s="25">
        <f t="shared" si="7"/>
        <v>336</v>
      </c>
      <c r="B361" s="50" t="s">
        <v>430</v>
      </c>
      <c r="D361" s="47">
        <v>11138013</v>
      </c>
      <c r="G361" s="16" t="s">
        <v>26</v>
      </c>
      <c r="H361" s="47">
        <v>1</v>
      </c>
      <c r="I361" s="47">
        <v>40</v>
      </c>
      <c r="K361" s="47">
        <v>1</v>
      </c>
      <c r="L361" s="158">
        <v>40</v>
      </c>
      <c r="M361" s="158">
        <v>20</v>
      </c>
      <c r="N361" s="158">
        <v>20</v>
      </c>
      <c r="O361" s="47"/>
    </row>
    <row r="362" spans="1:16" x14ac:dyDescent="0.25">
      <c r="A362" s="25">
        <f t="shared" si="7"/>
        <v>337</v>
      </c>
      <c r="B362" s="50" t="s">
        <v>431</v>
      </c>
      <c r="D362" s="161">
        <v>11138014</v>
      </c>
      <c r="G362" s="16" t="s">
        <v>26</v>
      </c>
      <c r="H362" s="47">
        <v>1</v>
      </c>
      <c r="I362" s="47">
        <v>344.85</v>
      </c>
      <c r="K362" s="47">
        <v>1</v>
      </c>
      <c r="L362" s="158">
        <v>344.85</v>
      </c>
      <c r="M362" s="158">
        <v>172.43</v>
      </c>
      <c r="N362" s="158">
        <v>172.42</v>
      </c>
      <c r="O362" s="47"/>
    </row>
    <row r="363" spans="1:16" x14ac:dyDescent="0.25">
      <c r="A363" s="25">
        <f t="shared" si="7"/>
        <v>338</v>
      </c>
      <c r="B363" s="50" t="s">
        <v>432</v>
      </c>
      <c r="D363" s="47">
        <v>11137053</v>
      </c>
      <c r="G363" s="16" t="s">
        <v>26</v>
      </c>
      <c r="H363" s="47">
        <v>1</v>
      </c>
      <c r="I363" s="47">
        <v>271</v>
      </c>
      <c r="K363" s="47">
        <v>1</v>
      </c>
      <c r="L363" s="158">
        <v>271</v>
      </c>
      <c r="M363" s="158">
        <v>136</v>
      </c>
      <c r="N363" s="158">
        <v>135</v>
      </c>
      <c r="O363" s="47"/>
    </row>
    <row r="364" spans="1:16" x14ac:dyDescent="0.25">
      <c r="A364" s="25">
        <f t="shared" si="7"/>
        <v>339</v>
      </c>
      <c r="B364" s="50" t="s">
        <v>433</v>
      </c>
      <c r="D364" s="47">
        <v>11137250</v>
      </c>
      <c r="G364" s="16" t="s">
        <v>26</v>
      </c>
      <c r="H364" s="47">
        <v>2</v>
      </c>
      <c r="I364" s="47">
        <v>1750</v>
      </c>
      <c r="K364" s="47">
        <v>2</v>
      </c>
      <c r="L364" s="158">
        <v>3500</v>
      </c>
      <c r="M364" s="158">
        <v>1750</v>
      </c>
      <c r="N364" s="158">
        <v>1750</v>
      </c>
      <c r="O364" s="47"/>
    </row>
    <row r="365" spans="1:16" x14ac:dyDescent="0.25">
      <c r="A365" s="25">
        <f t="shared" si="7"/>
        <v>340</v>
      </c>
      <c r="B365" s="50" t="s">
        <v>434</v>
      </c>
      <c r="D365" s="47">
        <v>11137053</v>
      </c>
      <c r="G365" s="16" t="s">
        <v>26</v>
      </c>
      <c r="H365" s="47">
        <v>1</v>
      </c>
      <c r="I365" s="47">
        <v>0</v>
      </c>
      <c r="K365" s="47">
        <v>1</v>
      </c>
      <c r="L365" s="158">
        <v>30</v>
      </c>
      <c r="M365" s="158">
        <v>15</v>
      </c>
      <c r="N365" s="158">
        <v>15</v>
      </c>
      <c r="O365" s="47"/>
    </row>
    <row r="366" spans="1:16" ht="25.5" x14ac:dyDescent="0.25">
      <c r="A366" s="25">
        <f t="shared" si="7"/>
        <v>341</v>
      </c>
      <c r="B366" s="50" t="s">
        <v>435</v>
      </c>
      <c r="D366" s="47">
        <v>11130033</v>
      </c>
      <c r="G366" s="16" t="s">
        <v>26</v>
      </c>
      <c r="H366" s="47">
        <v>3</v>
      </c>
      <c r="I366" s="47">
        <v>965</v>
      </c>
      <c r="K366" s="47">
        <v>3</v>
      </c>
      <c r="L366" s="158">
        <v>2895</v>
      </c>
      <c r="M366" s="158">
        <v>1447.5</v>
      </c>
      <c r="N366" s="158">
        <v>1447.5</v>
      </c>
      <c r="O366" s="47"/>
      <c r="P366" s="176" t="s">
        <v>538</v>
      </c>
    </row>
    <row r="367" spans="1:16" ht="38.25" x14ac:dyDescent="0.25">
      <c r="A367" s="25">
        <f t="shared" si="7"/>
        <v>342</v>
      </c>
      <c r="B367" s="50" t="s">
        <v>436</v>
      </c>
      <c r="D367" s="161">
        <v>11130004</v>
      </c>
      <c r="G367" s="16" t="s">
        <v>26</v>
      </c>
      <c r="H367" s="47">
        <v>1</v>
      </c>
      <c r="I367" s="47">
        <v>550</v>
      </c>
      <c r="K367" s="47">
        <v>1</v>
      </c>
      <c r="L367" s="158">
        <v>550</v>
      </c>
      <c r="M367" s="158">
        <v>275</v>
      </c>
      <c r="N367" s="158">
        <v>275</v>
      </c>
      <c r="O367" s="47"/>
      <c r="P367" s="176" t="s">
        <v>539</v>
      </c>
    </row>
    <row r="368" spans="1:16" x14ac:dyDescent="0.25">
      <c r="A368" s="25">
        <f t="shared" si="7"/>
        <v>343</v>
      </c>
      <c r="B368" s="50" t="s">
        <v>437</v>
      </c>
      <c r="D368" s="47">
        <v>11138015</v>
      </c>
      <c r="G368" s="16" t="s">
        <v>26</v>
      </c>
      <c r="H368" s="47">
        <v>1</v>
      </c>
      <c r="I368" s="47">
        <v>54.54</v>
      </c>
      <c r="K368" s="47">
        <v>1</v>
      </c>
      <c r="L368" s="158">
        <v>54.54</v>
      </c>
      <c r="M368" s="158">
        <v>27.27</v>
      </c>
      <c r="N368" s="158">
        <v>27.27</v>
      </c>
      <c r="O368" s="47"/>
    </row>
    <row r="369" spans="1:16" x14ac:dyDescent="0.25">
      <c r="A369" s="25">
        <f t="shared" si="7"/>
        <v>344</v>
      </c>
      <c r="B369" s="50" t="s">
        <v>438</v>
      </c>
      <c r="D369" s="47">
        <v>11138127</v>
      </c>
      <c r="G369" s="16" t="s">
        <v>26</v>
      </c>
      <c r="H369" s="47">
        <v>1</v>
      </c>
      <c r="I369" s="47">
        <v>125</v>
      </c>
      <c r="K369" s="47">
        <v>1</v>
      </c>
      <c r="L369" s="158">
        <v>125</v>
      </c>
      <c r="M369" s="158">
        <v>63</v>
      </c>
      <c r="N369" s="158">
        <v>62</v>
      </c>
      <c r="O369" s="47"/>
    </row>
    <row r="370" spans="1:16" x14ac:dyDescent="0.25">
      <c r="A370" s="25">
        <f t="shared" si="7"/>
        <v>345</v>
      </c>
      <c r="B370" s="50" t="s">
        <v>439</v>
      </c>
      <c r="D370" s="47">
        <v>11138126</v>
      </c>
      <c r="G370" s="16" t="s">
        <v>26</v>
      </c>
      <c r="H370" s="47">
        <v>1</v>
      </c>
      <c r="I370" s="47">
        <v>256.7</v>
      </c>
      <c r="K370" s="47">
        <v>1</v>
      </c>
      <c r="L370" s="158">
        <v>256.7</v>
      </c>
      <c r="M370" s="158">
        <v>128.35</v>
      </c>
      <c r="N370" s="158">
        <v>128.35</v>
      </c>
      <c r="O370" s="47"/>
    </row>
    <row r="371" spans="1:16" x14ac:dyDescent="0.25">
      <c r="A371" s="25">
        <f t="shared" si="7"/>
        <v>346</v>
      </c>
      <c r="B371" s="50" t="s">
        <v>440</v>
      </c>
      <c r="D371" s="47">
        <v>11137054</v>
      </c>
      <c r="G371" s="16" t="s">
        <v>26</v>
      </c>
      <c r="H371" s="47">
        <v>11</v>
      </c>
      <c r="I371" s="47">
        <v>15</v>
      </c>
      <c r="K371" s="47">
        <v>11</v>
      </c>
      <c r="L371" s="158">
        <v>165</v>
      </c>
      <c r="M371" s="158">
        <v>88</v>
      </c>
      <c r="N371" s="158">
        <v>77</v>
      </c>
      <c r="O371" s="47"/>
    </row>
    <row r="372" spans="1:16" x14ac:dyDescent="0.25">
      <c r="A372" s="25">
        <f t="shared" si="7"/>
        <v>347</v>
      </c>
      <c r="B372" s="50" t="s">
        <v>441</v>
      </c>
      <c r="D372" s="47">
        <v>11137056</v>
      </c>
      <c r="G372" s="16" t="s">
        <v>26</v>
      </c>
      <c r="H372" s="47">
        <v>1</v>
      </c>
      <c r="I372" s="47">
        <v>70</v>
      </c>
      <c r="K372" s="47">
        <v>1</v>
      </c>
      <c r="L372" s="158">
        <v>70</v>
      </c>
      <c r="M372" s="158">
        <v>35</v>
      </c>
      <c r="N372" s="158">
        <v>35</v>
      </c>
      <c r="O372" s="47"/>
    </row>
    <row r="373" spans="1:16" x14ac:dyDescent="0.25">
      <c r="A373" s="25">
        <f t="shared" si="7"/>
        <v>348</v>
      </c>
      <c r="B373" s="50" t="s">
        <v>442</v>
      </c>
      <c r="D373" s="47">
        <v>11137057</v>
      </c>
      <c r="G373" s="16" t="s">
        <v>26</v>
      </c>
      <c r="H373" s="47">
        <v>1</v>
      </c>
      <c r="I373" s="47">
        <v>50</v>
      </c>
      <c r="K373" s="47">
        <v>1</v>
      </c>
      <c r="L373" s="158">
        <v>50</v>
      </c>
      <c r="M373" s="158">
        <v>25</v>
      </c>
      <c r="N373" s="158">
        <v>25</v>
      </c>
      <c r="O373" s="47"/>
    </row>
    <row r="374" spans="1:16" x14ac:dyDescent="0.25">
      <c r="A374" s="25">
        <f t="shared" si="7"/>
        <v>349</v>
      </c>
      <c r="B374" s="50" t="s">
        <v>443</v>
      </c>
      <c r="D374" s="161">
        <v>11137058</v>
      </c>
      <c r="G374" s="16" t="s">
        <v>26</v>
      </c>
      <c r="H374" s="47">
        <v>1</v>
      </c>
      <c r="I374" s="47">
        <v>4200</v>
      </c>
      <c r="K374" s="47">
        <v>1</v>
      </c>
      <c r="L374" s="158">
        <v>4200</v>
      </c>
      <c r="M374" s="158">
        <v>2100</v>
      </c>
      <c r="N374" s="158">
        <v>2100</v>
      </c>
      <c r="O374" s="47"/>
    </row>
    <row r="375" spans="1:16" x14ac:dyDescent="0.25">
      <c r="A375" s="25">
        <f t="shared" si="7"/>
        <v>350</v>
      </c>
      <c r="B375" s="50" t="s">
        <v>444</v>
      </c>
      <c r="D375" s="47">
        <v>11137059</v>
      </c>
      <c r="G375" s="16" t="s">
        <v>26</v>
      </c>
      <c r="H375" s="47">
        <v>15</v>
      </c>
      <c r="I375" s="47">
        <v>45</v>
      </c>
      <c r="K375" s="47">
        <v>15</v>
      </c>
      <c r="L375" s="158">
        <v>675</v>
      </c>
      <c r="M375" s="158">
        <v>345</v>
      </c>
      <c r="N375" s="158">
        <v>330</v>
      </c>
      <c r="O375" s="47"/>
    </row>
    <row r="376" spans="1:16" x14ac:dyDescent="0.25">
      <c r="A376" s="25">
        <f t="shared" si="7"/>
        <v>351</v>
      </c>
      <c r="B376" s="50" t="s">
        <v>445</v>
      </c>
      <c r="D376" s="47">
        <v>11137060</v>
      </c>
      <c r="G376" s="16" t="s">
        <v>26</v>
      </c>
      <c r="H376" s="47">
        <v>1</v>
      </c>
      <c r="I376" s="47">
        <v>1872</v>
      </c>
      <c r="K376" s="47">
        <v>1</v>
      </c>
      <c r="L376" s="158">
        <v>1872</v>
      </c>
      <c r="M376" s="158">
        <v>936</v>
      </c>
      <c r="N376" s="158">
        <v>936</v>
      </c>
      <c r="O376" s="47"/>
    </row>
    <row r="377" spans="1:16" x14ac:dyDescent="0.25">
      <c r="A377" s="25">
        <f t="shared" si="7"/>
        <v>352</v>
      </c>
      <c r="B377" s="50" t="s">
        <v>446</v>
      </c>
      <c r="D377" s="47">
        <v>11137061</v>
      </c>
      <c r="G377" s="16" t="s">
        <v>26</v>
      </c>
      <c r="H377" s="47">
        <v>1</v>
      </c>
      <c r="I377" s="47">
        <v>1404</v>
      </c>
      <c r="K377" s="47">
        <v>1</v>
      </c>
      <c r="L377" s="158">
        <v>1404</v>
      </c>
      <c r="M377" s="158">
        <v>702</v>
      </c>
      <c r="N377" s="158">
        <v>702</v>
      </c>
      <c r="O377" s="47"/>
    </row>
    <row r="378" spans="1:16" x14ac:dyDescent="0.25">
      <c r="A378" s="25">
        <f t="shared" si="7"/>
        <v>353</v>
      </c>
      <c r="B378" s="50" t="s">
        <v>447</v>
      </c>
      <c r="D378" s="47">
        <v>11137065</v>
      </c>
      <c r="G378" s="16" t="s">
        <v>26</v>
      </c>
      <c r="H378" s="47">
        <v>3</v>
      </c>
      <c r="I378" s="47">
        <v>2</v>
      </c>
      <c r="K378" s="47">
        <v>3</v>
      </c>
      <c r="L378" s="158">
        <v>6</v>
      </c>
      <c r="M378" s="158">
        <v>3</v>
      </c>
      <c r="N378" s="158">
        <v>3</v>
      </c>
      <c r="O378" s="47"/>
    </row>
    <row r="379" spans="1:16" x14ac:dyDescent="0.25">
      <c r="A379" s="25">
        <f t="shared" si="7"/>
        <v>354</v>
      </c>
      <c r="B379" s="50" t="s">
        <v>448</v>
      </c>
      <c r="D379" s="161">
        <v>11137259</v>
      </c>
      <c r="G379" s="16" t="s">
        <v>26</v>
      </c>
      <c r="H379" s="47">
        <v>2</v>
      </c>
      <c r="I379" s="47">
        <v>24.3</v>
      </c>
      <c r="K379" s="47">
        <v>2</v>
      </c>
      <c r="L379" s="158">
        <v>48.6</v>
      </c>
      <c r="M379" s="158">
        <v>24.3</v>
      </c>
      <c r="N379" s="158">
        <v>24.3</v>
      </c>
      <c r="O379" s="47"/>
    </row>
    <row r="380" spans="1:16" x14ac:dyDescent="0.25">
      <c r="A380" s="25">
        <f t="shared" si="7"/>
        <v>355</v>
      </c>
      <c r="B380" s="50" t="s">
        <v>449</v>
      </c>
      <c r="D380" s="47">
        <v>11137260</v>
      </c>
      <c r="G380" s="16" t="s">
        <v>26</v>
      </c>
      <c r="H380" s="47">
        <v>2</v>
      </c>
      <c r="I380" s="47">
        <v>40</v>
      </c>
      <c r="K380" s="47">
        <v>2</v>
      </c>
      <c r="L380" s="158">
        <v>80</v>
      </c>
      <c r="M380" s="158">
        <v>40</v>
      </c>
      <c r="N380" s="158">
        <v>40</v>
      </c>
      <c r="O380" s="47"/>
    </row>
    <row r="381" spans="1:16" x14ac:dyDescent="0.25">
      <c r="A381" s="25">
        <f t="shared" si="7"/>
        <v>356</v>
      </c>
      <c r="B381" s="50" t="s">
        <v>450</v>
      </c>
      <c r="D381" s="47">
        <v>11137261</v>
      </c>
      <c r="G381" s="16" t="s">
        <v>26</v>
      </c>
      <c r="H381" s="47">
        <v>1</v>
      </c>
      <c r="I381" s="47">
        <v>4000</v>
      </c>
      <c r="K381" s="47">
        <v>1</v>
      </c>
      <c r="L381" s="158">
        <v>4000</v>
      </c>
      <c r="M381" s="158">
        <v>2000</v>
      </c>
      <c r="N381" s="158">
        <v>2000</v>
      </c>
      <c r="O381" s="47"/>
    </row>
    <row r="382" spans="1:16" x14ac:dyDescent="0.25">
      <c r="A382" s="25">
        <f t="shared" si="7"/>
        <v>357</v>
      </c>
      <c r="B382" s="50" t="s">
        <v>451</v>
      </c>
      <c r="D382" s="47">
        <v>11137067</v>
      </c>
      <c r="G382" s="16" t="s">
        <v>26</v>
      </c>
      <c r="H382" s="47">
        <v>1</v>
      </c>
      <c r="I382" s="47">
        <v>250</v>
      </c>
      <c r="K382" s="47">
        <v>1</v>
      </c>
      <c r="L382" s="158">
        <v>250</v>
      </c>
      <c r="M382" s="158">
        <v>125</v>
      </c>
      <c r="N382" s="158">
        <v>125</v>
      </c>
      <c r="O382" s="47"/>
      <c r="P382" s="47" t="s">
        <v>540</v>
      </c>
    </row>
    <row r="383" spans="1:16" x14ac:dyDescent="0.25">
      <c r="A383" s="25">
        <f t="shared" si="7"/>
        <v>358</v>
      </c>
      <c r="B383" s="50" t="s">
        <v>452</v>
      </c>
      <c r="D383" s="47">
        <v>11137262</v>
      </c>
      <c r="G383" s="16" t="s">
        <v>26</v>
      </c>
      <c r="H383" s="47">
        <v>4</v>
      </c>
      <c r="I383" s="47">
        <v>3000</v>
      </c>
      <c r="K383" s="47">
        <v>4</v>
      </c>
      <c r="L383" s="158">
        <v>12000</v>
      </c>
      <c r="M383" s="158">
        <v>6000</v>
      </c>
      <c r="N383" s="158">
        <v>6000</v>
      </c>
      <c r="O383" s="47"/>
    </row>
    <row r="384" spans="1:16" x14ac:dyDescent="0.25">
      <c r="A384" s="25">
        <f t="shared" si="7"/>
        <v>359</v>
      </c>
      <c r="B384" s="50" t="s">
        <v>453</v>
      </c>
      <c r="D384" s="47">
        <v>11137068</v>
      </c>
      <c r="G384" s="16" t="s">
        <v>26</v>
      </c>
      <c r="H384" s="47">
        <v>1</v>
      </c>
      <c r="I384" s="47">
        <v>190</v>
      </c>
      <c r="K384" s="47">
        <v>1</v>
      </c>
      <c r="L384" s="158">
        <v>190</v>
      </c>
      <c r="M384" s="158">
        <v>95</v>
      </c>
      <c r="N384" s="158">
        <v>95</v>
      </c>
      <c r="O384" s="47"/>
    </row>
    <row r="385" spans="1:15" x14ac:dyDescent="0.25">
      <c r="A385" s="25">
        <f t="shared" si="7"/>
        <v>360</v>
      </c>
      <c r="B385" s="50" t="s">
        <v>454</v>
      </c>
      <c r="D385" s="47">
        <v>11137070</v>
      </c>
      <c r="G385" s="16" t="s">
        <v>26</v>
      </c>
      <c r="H385" s="47">
        <v>2</v>
      </c>
      <c r="I385" s="47">
        <v>250</v>
      </c>
      <c r="K385" s="47">
        <v>2</v>
      </c>
      <c r="L385" s="158">
        <v>500</v>
      </c>
      <c r="M385" s="158">
        <v>250</v>
      </c>
      <c r="N385" s="158">
        <v>250</v>
      </c>
      <c r="O385" s="47"/>
    </row>
    <row r="386" spans="1:15" x14ac:dyDescent="0.25">
      <c r="A386" s="25">
        <f t="shared" si="7"/>
        <v>361</v>
      </c>
      <c r="B386" s="50" t="s">
        <v>455</v>
      </c>
      <c r="D386" s="161"/>
      <c r="G386" s="16" t="s">
        <v>26</v>
      </c>
      <c r="H386" s="47">
        <v>1</v>
      </c>
      <c r="I386" s="47">
        <v>1500</v>
      </c>
      <c r="K386" s="47">
        <v>1</v>
      </c>
      <c r="L386" s="158">
        <v>1500</v>
      </c>
      <c r="M386" s="158">
        <v>750</v>
      </c>
      <c r="N386" s="158">
        <v>750</v>
      </c>
      <c r="O386" s="47"/>
    </row>
    <row r="387" spans="1:15" x14ac:dyDescent="0.25">
      <c r="A387" s="25">
        <f t="shared" si="7"/>
        <v>362</v>
      </c>
      <c r="B387" s="50" t="s">
        <v>456</v>
      </c>
      <c r="D387" s="161">
        <v>11137074</v>
      </c>
      <c r="G387" s="16" t="s">
        <v>26</v>
      </c>
      <c r="H387" s="47">
        <v>2</v>
      </c>
      <c r="I387" s="47">
        <v>80.58</v>
      </c>
      <c r="K387" s="47">
        <v>2</v>
      </c>
      <c r="L387" s="158">
        <v>161.16</v>
      </c>
      <c r="M387" s="158">
        <v>80.58</v>
      </c>
      <c r="N387" s="158">
        <v>80.58</v>
      </c>
      <c r="O387" s="47"/>
    </row>
    <row r="388" spans="1:15" x14ac:dyDescent="0.25">
      <c r="A388" s="25">
        <f t="shared" si="7"/>
        <v>363</v>
      </c>
      <c r="B388" s="50" t="s">
        <v>457</v>
      </c>
      <c r="D388" s="161">
        <v>11137075</v>
      </c>
      <c r="G388" s="16" t="s">
        <v>26</v>
      </c>
      <c r="H388" s="47">
        <v>3</v>
      </c>
      <c r="I388" s="47">
        <v>220.06</v>
      </c>
      <c r="K388" s="47">
        <v>3</v>
      </c>
      <c r="L388" s="158">
        <v>660.18</v>
      </c>
      <c r="M388" s="158">
        <v>330.09</v>
      </c>
      <c r="N388" s="158">
        <v>330.09</v>
      </c>
      <c r="O388" s="47"/>
    </row>
    <row r="389" spans="1:15" x14ac:dyDescent="0.25">
      <c r="A389" s="25">
        <f t="shared" si="7"/>
        <v>364</v>
      </c>
      <c r="B389" s="50" t="s">
        <v>458</v>
      </c>
      <c r="D389" s="47">
        <v>11137076</v>
      </c>
      <c r="G389" s="16" t="s">
        <v>26</v>
      </c>
      <c r="H389" s="47">
        <v>1</v>
      </c>
      <c r="I389" s="47">
        <v>25</v>
      </c>
      <c r="K389" s="47">
        <v>1</v>
      </c>
      <c r="L389" s="158">
        <v>25</v>
      </c>
      <c r="M389" s="158">
        <v>13</v>
      </c>
      <c r="N389" s="158">
        <v>12</v>
      </c>
      <c r="O389" s="47"/>
    </row>
    <row r="390" spans="1:15" x14ac:dyDescent="0.25">
      <c r="A390" s="25">
        <f t="shared" si="7"/>
        <v>365</v>
      </c>
      <c r="B390" s="50" t="s">
        <v>459</v>
      </c>
      <c r="D390" s="161">
        <v>11137077</v>
      </c>
      <c r="G390" s="16" t="s">
        <v>26</v>
      </c>
      <c r="H390" s="47">
        <v>1</v>
      </c>
      <c r="I390" s="47">
        <v>211.21</v>
      </c>
      <c r="K390" s="47">
        <v>1</v>
      </c>
      <c r="L390" s="158">
        <v>211.21</v>
      </c>
      <c r="M390" s="158">
        <v>105.61</v>
      </c>
      <c r="N390" s="158">
        <v>105.6</v>
      </c>
      <c r="O390" s="47"/>
    </row>
    <row r="391" spans="1:15" x14ac:dyDescent="0.25">
      <c r="A391" s="25">
        <f t="shared" si="7"/>
        <v>366</v>
      </c>
      <c r="B391" s="50" t="s">
        <v>460</v>
      </c>
      <c r="D391" s="161">
        <v>11137078</v>
      </c>
      <c r="G391" s="16" t="s">
        <v>26</v>
      </c>
      <c r="H391" s="47">
        <v>2</v>
      </c>
      <c r="I391" s="47">
        <v>36.96</v>
      </c>
      <c r="K391" s="47">
        <v>2</v>
      </c>
      <c r="L391" s="158">
        <v>73.92</v>
      </c>
      <c r="M391" s="158">
        <v>36.96</v>
      </c>
      <c r="N391" s="158">
        <v>36.96</v>
      </c>
      <c r="O391" s="47"/>
    </row>
    <row r="392" spans="1:15" x14ac:dyDescent="0.25">
      <c r="A392" s="25">
        <f t="shared" si="7"/>
        <v>367</v>
      </c>
      <c r="B392" s="50" t="s">
        <v>461</v>
      </c>
      <c r="D392" s="47">
        <v>11138017</v>
      </c>
      <c r="G392" s="16" t="s">
        <v>26</v>
      </c>
      <c r="H392" s="47">
        <v>1</v>
      </c>
      <c r="I392" s="47">
        <v>110</v>
      </c>
      <c r="K392" s="47">
        <v>1</v>
      </c>
      <c r="L392" s="158">
        <v>110</v>
      </c>
      <c r="M392" s="158">
        <v>55</v>
      </c>
      <c r="N392" s="158">
        <v>55</v>
      </c>
      <c r="O392" s="47"/>
    </row>
    <row r="393" spans="1:15" x14ac:dyDescent="0.25">
      <c r="A393" s="25">
        <f t="shared" si="7"/>
        <v>368</v>
      </c>
      <c r="B393" s="50" t="s">
        <v>462</v>
      </c>
      <c r="D393" s="47" t="s">
        <v>536</v>
      </c>
      <c r="G393" s="16" t="s">
        <v>26</v>
      </c>
      <c r="H393" s="47">
        <v>4</v>
      </c>
      <c r="I393" s="47">
        <v>600</v>
      </c>
      <c r="K393" s="47">
        <v>4</v>
      </c>
      <c r="L393" s="158">
        <v>2400</v>
      </c>
      <c r="M393" s="158">
        <v>1200</v>
      </c>
      <c r="N393" s="158">
        <v>1200</v>
      </c>
      <c r="O393" s="47"/>
    </row>
    <row r="394" spans="1:15" x14ac:dyDescent="0.25">
      <c r="A394" s="25">
        <f t="shared" si="7"/>
        <v>369</v>
      </c>
      <c r="B394" s="50" t="s">
        <v>462</v>
      </c>
      <c r="D394" s="47">
        <v>11138117</v>
      </c>
      <c r="G394" s="16" t="s">
        <v>26</v>
      </c>
      <c r="H394" s="47">
        <v>1</v>
      </c>
      <c r="I394" s="47">
        <v>900</v>
      </c>
      <c r="K394" s="47">
        <v>1</v>
      </c>
      <c r="L394" s="158">
        <v>900</v>
      </c>
      <c r="M394" s="158">
        <v>450</v>
      </c>
      <c r="N394" s="158">
        <v>450</v>
      </c>
      <c r="O394" s="47"/>
    </row>
    <row r="395" spans="1:15" x14ac:dyDescent="0.25">
      <c r="A395" s="25">
        <f t="shared" si="7"/>
        <v>370</v>
      </c>
      <c r="B395" s="50" t="s">
        <v>463</v>
      </c>
      <c r="D395" s="47">
        <v>11138020</v>
      </c>
      <c r="G395" s="16" t="s">
        <v>26</v>
      </c>
      <c r="H395" s="47">
        <v>1</v>
      </c>
      <c r="I395" s="47">
        <v>525</v>
      </c>
      <c r="K395" s="47">
        <v>1</v>
      </c>
      <c r="L395" s="158">
        <v>525</v>
      </c>
      <c r="M395" s="158">
        <v>263</v>
      </c>
      <c r="N395" s="158">
        <v>262</v>
      </c>
      <c r="O395" s="47"/>
    </row>
    <row r="396" spans="1:15" x14ac:dyDescent="0.25">
      <c r="A396" s="25">
        <f t="shared" si="7"/>
        <v>371</v>
      </c>
      <c r="B396" s="50" t="s">
        <v>464</v>
      </c>
      <c r="D396" s="161">
        <v>11138021</v>
      </c>
      <c r="G396" s="16" t="s">
        <v>26</v>
      </c>
      <c r="H396" s="47">
        <v>1</v>
      </c>
      <c r="I396" s="47">
        <v>240</v>
      </c>
      <c r="K396" s="47">
        <v>1</v>
      </c>
      <c r="L396" s="158">
        <v>240</v>
      </c>
      <c r="M396" s="158">
        <v>120</v>
      </c>
      <c r="N396" s="158">
        <v>120</v>
      </c>
      <c r="O396" s="47"/>
    </row>
    <row r="397" spans="1:15" x14ac:dyDescent="0.25">
      <c r="A397" s="25">
        <f t="shared" si="7"/>
        <v>372</v>
      </c>
      <c r="B397" s="50" t="s">
        <v>465</v>
      </c>
      <c r="D397" s="47">
        <v>11138022</v>
      </c>
      <c r="G397" s="16" t="s">
        <v>26</v>
      </c>
      <c r="H397" s="47">
        <v>1</v>
      </c>
      <c r="I397" s="47">
        <v>760</v>
      </c>
      <c r="K397" s="47">
        <v>1</v>
      </c>
      <c r="L397" s="158">
        <v>760</v>
      </c>
      <c r="M397" s="158">
        <v>380</v>
      </c>
      <c r="N397" s="158">
        <v>380</v>
      </c>
      <c r="O397" s="47"/>
    </row>
    <row r="398" spans="1:15" x14ac:dyDescent="0.25">
      <c r="A398" s="25">
        <f t="shared" si="7"/>
        <v>373</v>
      </c>
      <c r="B398" s="50" t="s">
        <v>466</v>
      </c>
      <c r="D398" s="47">
        <v>11137220</v>
      </c>
      <c r="G398" s="16" t="s">
        <v>26</v>
      </c>
      <c r="H398" s="47">
        <v>1</v>
      </c>
      <c r="I398" s="47">
        <v>470</v>
      </c>
      <c r="K398" s="47">
        <v>1</v>
      </c>
      <c r="L398" s="158">
        <v>470</v>
      </c>
      <c r="M398" s="158">
        <v>235</v>
      </c>
      <c r="N398" s="158">
        <v>235</v>
      </c>
      <c r="O398" s="47"/>
    </row>
    <row r="399" spans="1:15" x14ac:dyDescent="0.25">
      <c r="A399" s="25">
        <f t="shared" si="7"/>
        <v>374</v>
      </c>
      <c r="B399" s="50" t="s">
        <v>467</v>
      </c>
      <c r="D399" s="161">
        <v>11138023</v>
      </c>
      <c r="G399" s="16" t="s">
        <v>26</v>
      </c>
      <c r="H399" s="47">
        <v>1</v>
      </c>
      <c r="I399" s="47">
        <v>2480</v>
      </c>
      <c r="K399" s="47">
        <v>1</v>
      </c>
      <c r="L399" s="158">
        <v>2480</v>
      </c>
      <c r="M399" s="158">
        <v>1240</v>
      </c>
      <c r="N399" s="158">
        <v>1240</v>
      </c>
      <c r="O399" s="47"/>
    </row>
    <row r="400" spans="1:15" x14ac:dyDescent="0.25">
      <c r="A400" s="25">
        <f t="shared" si="7"/>
        <v>375</v>
      </c>
      <c r="B400" s="50" t="s">
        <v>468</v>
      </c>
      <c r="D400" s="47">
        <v>11138134</v>
      </c>
      <c r="G400" s="16" t="s">
        <v>26</v>
      </c>
      <c r="H400" s="47">
        <v>1</v>
      </c>
      <c r="I400" s="47">
        <v>1350</v>
      </c>
      <c r="K400" s="47">
        <v>1</v>
      </c>
      <c r="L400" s="158">
        <v>1350</v>
      </c>
      <c r="M400" s="158">
        <v>675</v>
      </c>
      <c r="N400" s="158">
        <v>675</v>
      </c>
      <c r="O400" s="47"/>
    </row>
    <row r="401" spans="1:16" x14ac:dyDescent="0.25">
      <c r="A401" s="25">
        <f t="shared" si="7"/>
        <v>376</v>
      </c>
      <c r="B401" s="50" t="s">
        <v>469</v>
      </c>
      <c r="D401" s="47">
        <v>11138025</v>
      </c>
      <c r="G401" s="16" t="s">
        <v>26</v>
      </c>
      <c r="H401" s="47">
        <v>1</v>
      </c>
      <c r="I401" s="47">
        <v>356</v>
      </c>
      <c r="K401" s="47">
        <v>1</v>
      </c>
      <c r="L401" s="158">
        <v>356</v>
      </c>
      <c r="M401" s="158">
        <v>178</v>
      </c>
      <c r="N401" s="158">
        <v>178</v>
      </c>
      <c r="O401" s="47"/>
    </row>
    <row r="402" spans="1:16" x14ac:dyDescent="0.25">
      <c r="A402" s="25">
        <f t="shared" si="7"/>
        <v>377</v>
      </c>
      <c r="B402" s="50" t="s">
        <v>470</v>
      </c>
      <c r="D402" s="47">
        <v>11138024</v>
      </c>
      <c r="G402" s="16" t="s">
        <v>26</v>
      </c>
      <c r="H402" s="47">
        <v>1</v>
      </c>
      <c r="I402" s="47">
        <v>399</v>
      </c>
      <c r="K402" s="47">
        <v>1</v>
      </c>
      <c r="L402" s="158">
        <v>399</v>
      </c>
      <c r="M402" s="158">
        <v>200</v>
      </c>
      <c r="N402" s="158">
        <v>199</v>
      </c>
      <c r="O402" s="47"/>
    </row>
    <row r="403" spans="1:16" x14ac:dyDescent="0.25">
      <c r="A403" s="25">
        <f t="shared" si="7"/>
        <v>378</v>
      </c>
      <c r="B403" s="50" t="s">
        <v>471</v>
      </c>
      <c r="D403" s="47">
        <v>11137084</v>
      </c>
      <c r="G403" s="16" t="s">
        <v>26</v>
      </c>
      <c r="H403" s="47">
        <v>1</v>
      </c>
      <c r="I403" s="47">
        <v>792</v>
      </c>
      <c r="K403" s="47">
        <v>1</v>
      </c>
      <c r="L403" s="158">
        <v>792</v>
      </c>
      <c r="M403" s="158">
        <v>396</v>
      </c>
      <c r="N403" s="158">
        <v>396</v>
      </c>
      <c r="O403" s="47"/>
    </row>
    <row r="404" spans="1:16" x14ac:dyDescent="0.25">
      <c r="A404" s="25">
        <f t="shared" si="7"/>
        <v>379</v>
      </c>
      <c r="B404" s="50" t="s">
        <v>472</v>
      </c>
      <c r="D404" s="47">
        <v>11138028</v>
      </c>
      <c r="G404" s="16" t="s">
        <v>26</v>
      </c>
      <c r="H404" s="47">
        <v>1</v>
      </c>
      <c r="I404" s="47">
        <v>120</v>
      </c>
      <c r="K404" s="47">
        <v>1</v>
      </c>
      <c r="L404" s="158">
        <v>120</v>
      </c>
      <c r="M404" s="158">
        <v>60</v>
      </c>
      <c r="N404" s="158">
        <v>60</v>
      </c>
      <c r="O404" s="47"/>
    </row>
    <row r="405" spans="1:16" x14ac:dyDescent="0.25">
      <c r="A405" s="25">
        <f t="shared" si="7"/>
        <v>380</v>
      </c>
      <c r="B405" s="50" t="s">
        <v>473</v>
      </c>
      <c r="D405" s="161">
        <v>11138029</v>
      </c>
      <c r="G405" s="16" t="s">
        <v>26</v>
      </c>
      <c r="H405" s="47">
        <v>1</v>
      </c>
      <c r="I405" s="47">
        <v>25</v>
      </c>
      <c r="K405" s="47">
        <v>1</v>
      </c>
      <c r="L405" s="158">
        <v>25</v>
      </c>
      <c r="M405" s="158">
        <v>12.5</v>
      </c>
      <c r="N405" s="158">
        <v>12.5</v>
      </c>
      <c r="O405" s="47"/>
    </row>
    <row r="406" spans="1:16" x14ac:dyDescent="0.25">
      <c r="A406" s="25">
        <f t="shared" si="7"/>
        <v>381</v>
      </c>
      <c r="B406" s="50" t="s">
        <v>474</v>
      </c>
      <c r="D406" s="47">
        <v>11138030</v>
      </c>
      <c r="G406" s="16" t="s">
        <v>26</v>
      </c>
      <c r="H406" s="47">
        <v>1</v>
      </c>
      <c r="I406" s="47">
        <v>14</v>
      </c>
      <c r="K406" s="47">
        <v>1</v>
      </c>
      <c r="L406" s="158">
        <v>14</v>
      </c>
      <c r="M406" s="158">
        <v>7</v>
      </c>
      <c r="N406" s="158">
        <v>7</v>
      </c>
      <c r="O406" s="47"/>
    </row>
    <row r="407" spans="1:16" x14ac:dyDescent="0.25">
      <c r="A407" s="25">
        <f t="shared" si="7"/>
        <v>382</v>
      </c>
      <c r="B407" s="50" t="s">
        <v>475</v>
      </c>
      <c r="D407" s="47">
        <v>11138132</v>
      </c>
      <c r="G407" s="16" t="s">
        <v>26</v>
      </c>
      <c r="H407" s="47">
        <v>1</v>
      </c>
      <c r="I407" s="47">
        <v>2500</v>
      </c>
      <c r="K407" s="47">
        <v>1</v>
      </c>
      <c r="L407" s="158">
        <v>2500</v>
      </c>
      <c r="M407" s="158">
        <v>1250</v>
      </c>
      <c r="N407" s="158">
        <v>1250</v>
      </c>
      <c r="O407" s="47"/>
      <c r="P407" s="47" t="s">
        <v>541</v>
      </c>
    </row>
    <row r="408" spans="1:16" x14ac:dyDescent="0.25">
      <c r="A408" s="25">
        <f t="shared" si="7"/>
        <v>383</v>
      </c>
      <c r="B408" s="50" t="s">
        <v>476</v>
      </c>
      <c r="D408" s="47">
        <v>11138133</v>
      </c>
      <c r="G408" s="16" t="s">
        <v>26</v>
      </c>
      <c r="H408" s="47">
        <v>1</v>
      </c>
      <c r="I408" s="47">
        <v>2869</v>
      </c>
      <c r="K408" s="47">
        <v>1</v>
      </c>
      <c r="L408" s="158">
        <v>2869</v>
      </c>
      <c r="M408" s="158">
        <v>1434.5</v>
      </c>
      <c r="N408" s="158">
        <v>1434.5</v>
      </c>
      <c r="O408" s="47"/>
    </row>
    <row r="409" spans="1:16" x14ac:dyDescent="0.25">
      <c r="A409" s="25">
        <f t="shared" si="7"/>
        <v>384</v>
      </c>
      <c r="B409" s="50" t="s">
        <v>477</v>
      </c>
      <c r="D409" s="47">
        <v>11137086</v>
      </c>
      <c r="G409" s="16" t="s">
        <v>26</v>
      </c>
      <c r="H409" s="47">
        <v>1</v>
      </c>
      <c r="I409" s="47">
        <v>15</v>
      </c>
      <c r="K409" s="47">
        <v>1</v>
      </c>
      <c r="L409" s="158">
        <v>15</v>
      </c>
      <c r="M409" s="158">
        <v>8</v>
      </c>
      <c r="N409" s="158">
        <v>7</v>
      </c>
      <c r="O409" s="47"/>
    </row>
    <row r="410" spans="1:16" x14ac:dyDescent="0.25">
      <c r="A410" s="25">
        <f t="shared" si="7"/>
        <v>385</v>
      </c>
      <c r="B410" s="50" t="s">
        <v>478</v>
      </c>
      <c r="D410" s="47">
        <v>11137086</v>
      </c>
      <c r="G410" s="16" t="s">
        <v>26</v>
      </c>
      <c r="H410" s="47">
        <v>1</v>
      </c>
      <c r="I410" s="47">
        <v>71.25</v>
      </c>
      <c r="K410" s="47">
        <v>1</v>
      </c>
      <c r="L410" s="158">
        <v>71.25</v>
      </c>
      <c r="M410" s="158">
        <v>35.630000000000003</v>
      </c>
      <c r="N410" s="158">
        <v>35.619999999999997</v>
      </c>
      <c r="O410" s="47"/>
    </row>
    <row r="411" spans="1:16" ht="31.5" x14ac:dyDescent="0.25">
      <c r="A411" s="25">
        <f t="shared" si="7"/>
        <v>386</v>
      </c>
      <c r="B411" s="50" t="s">
        <v>479</v>
      </c>
      <c r="D411" s="161">
        <v>11137085</v>
      </c>
      <c r="G411" s="16" t="s">
        <v>26</v>
      </c>
      <c r="H411" s="47">
        <v>2</v>
      </c>
      <c r="I411" s="47">
        <v>40</v>
      </c>
      <c r="K411" s="47">
        <v>2</v>
      </c>
      <c r="L411" s="158">
        <v>80</v>
      </c>
      <c r="M411" s="158">
        <v>40</v>
      </c>
      <c r="N411" s="158">
        <v>40</v>
      </c>
      <c r="O411" s="47"/>
    </row>
    <row r="412" spans="1:16" x14ac:dyDescent="0.25">
      <c r="A412" s="25">
        <f t="shared" ref="A412:A475" si="8">A411+1</f>
        <v>387</v>
      </c>
      <c r="B412" s="50" t="s">
        <v>480</v>
      </c>
      <c r="D412" s="47">
        <v>11137238</v>
      </c>
      <c r="G412" s="16" t="s">
        <v>26</v>
      </c>
      <c r="H412" s="47">
        <v>2</v>
      </c>
      <c r="I412" s="47">
        <v>5</v>
      </c>
      <c r="K412" s="47">
        <v>2</v>
      </c>
      <c r="L412" s="158">
        <v>10</v>
      </c>
      <c r="M412" s="158">
        <v>6</v>
      </c>
      <c r="N412" s="158">
        <v>4</v>
      </c>
      <c r="O412" s="47"/>
    </row>
    <row r="413" spans="1:16" x14ac:dyDescent="0.25">
      <c r="A413" s="25">
        <f t="shared" si="8"/>
        <v>388</v>
      </c>
      <c r="B413" s="50" t="s">
        <v>481</v>
      </c>
      <c r="D413" s="161">
        <v>11138036</v>
      </c>
      <c r="G413" s="16" t="s">
        <v>26</v>
      </c>
      <c r="H413" s="47">
        <v>1</v>
      </c>
      <c r="I413" s="47">
        <v>2500</v>
      </c>
      <c r="K413" s="47">
        <v>1</v>
      </c>
      <c r="L413" s="158">
        <v>2500</v>
      </c>
      <c r="M413" s="158">
        <v>1250</v>
      </c>
      <c r="N413" s="158">
        <v>1250</v>
      </c>
      <c r="O413" s="47"/>
    </row>
    <row r="414" spans="1:16" x14ac:dyDescent="0.25">
      <c r="A414" s="25">
        <f t="shared" si="8"/>
        <v>389</v>
      </c>
      <c r="B414" s="50" t="s">
        <v>482</v>
      </c>
      <c r="D414" s="161">
        <v>11138111</v>
      </c>
      <c r="G414" s="16" t="s">
        <v>26</v>
      </c>
      <c r="H414" s="47">
        <v>1</v>
      </c>
      <c r="I414" s="47">
        <v>4200</v>
      </c>
      <c r="K414" s="47">
        <v>1</v>
      </c>
      <c r="L414" s="158">
        <v>4200</v>
      </c>
      <c r="M414" s="158">
        <v>2100</v>
      </c>
      <c r="N414" s="158">
        <v>2100</v>
      </c>
      <c r="O414" s="47"/>
    </row>
    <row r="415" spans="1:16" x14ac:dyDescent="0.25">
      <c r="A415" s="25">
        <f t="shared" si="8"/>
        <v>390</v>
      </c>
      <c r="B415" s="50" t="s">
        <v>483</v>
      </c>
      <c r="D415" s="47">
        <v>11138037</v>
      </c>
      <c r="G415" s="16" t="s">
        <v>26</v>
      </c>
      <c r="H415" s="47">
        <v>1</v>
      </c>
      <c r="I415" s="47">
        <v>950</v>
      </c>
      <c r="K415" s="47">
        <v>1</v>
      </c>
      <c r="L415" s="158">
        <v>950</v>
      </c>
      <c r="M415" s="158">
        <v>475</v>
      </c>
      <c r="N415" s="158">
        <v>475</v>
      </c>
      <c r="O415" s="47"/>
      <c r="P415" s="47" t="s">
        <v>542</v>
      </c>
    </row>
    <row r="416" spans="1:16" x14ac:dyDescent="0.25">
      <c r="A416" s="25">
        <f t="shared" si="8"/>
        <v>391</v>
      </c>
      <c r="B416" s="50" t="s">
        <v>484</v>
      </c>
      <c r="D416" s="161">
        <v>11138038</v>
      </c>
      <c r="G416" s="16" t="s">
        <v>26</v>
      </c>
      <c r="H416" s="47">
        <v>1</v>
      </c>
      <c r="I416" s="47">
        <v>5800</v>
      </c>
      <c r="K416" s="47">
        <v>1</v>
      </c>
      <c r="L416" s="158">
        <v>5800</v>
      </c>
      <c r="M416" s="158">
        <v>2900</v>
      </c>
      <c r="N416" s="158">
        <v>2900</v>
      </c>
      <c r="O416" s="47"/>
    </row>
    <row r="417" spans="1:15" x14ac:dyDescent="0.25">
      <c r="A417" s="25">
        <f t="shared" si="8"/>
        <v>392</v>
      </c>
      <c r="B417" s="50" t="s">
        <v>485</v>
      </c>
      <c r="D417" s="161">
        <v>11138128</v>
      </c>
      <c r="G417" s="16" t="s">
        <v>26</v>
      </c>
      <c r="H417" s="47">
        <v>1</v>
      </c>
      <c r="I417" s="47">
        <v>3800</v>
      </c>
      <c r="K417" s="47">
        <v>1</v>
      </c>
      <c r="L417" s="158">
        <v>3800</v>
      </c>
      <c r="M417" s="158">
        <v>1900</v>
      </c>
      <c r="N417" s="158">
        <v>1900</v>
      </c>
      <c r="O417" s="47"/>
    </row>
    <row r="418" spans="1:15" x14ac:dyDescent="0.25">
      <c r="A418" s="25">
        <f t="shared" si="8"/>
        <v>393</v>
      </c>
      <c r="B418" s="50" t="s">
        <v>486</v>
      </c>
      <c r="D418" s="165"/>
      <c r="G418" s="16" t="s">
        <v>26</v>
      </c>
      <c r="H418" s="47">
        <v>1</v>
      </c>
      <c r="I418" s="47">
        <v>1093</v>
      </c>
      <c r="K418" s="47">
        <v>1</v>
      </c>
      <c r="L418" s="158">
        <v>1093</v>
      </c>
      <c r="M418" s="158">
        <v>546.5</v>
      </c>
      <c r="N418" s="158">
        <v>546.5</v>
      </c>
      <c r="O418" s="47"/>
    </row>
    <row r="419" spans="1:15" x14ac:dyDescent="0.25">
      <c r="A419" s="25">
        <f t="shared" si="8"/>
        <v>394</v>
      </c>
      <c r="B419" s="50" t="s">
        <v>487</v>
      </c>
      <c r="D419" s="161">
        <v>11138039</v>
      </c>
      <c r="G419" s="16" t="s">
        <v>26</v>
      </c>
      <c r="H419" s="47">
        <v>1</v>
      </c>
      <c r="I419" s="47">
        <v>500</v>
      </c>
      <c r="K419" s="47">
        <v>1</v>
      </c>
      <c r="L419" s="158">
        <v>500</v>
      </c>
      <c r="M419" s="158">
        <v>250</v>
      </c>
      <c r="N419" s="158">
        <v>250</v>
      </c>
      <c r="O419" s="47"/>
    </row>
    <row r="420" spans="1:15" x14ac:dyDescent="0.25">
      <c r="A420" s="25">
        <f t="shared" si="8"/>
        <v>395</v>
      </c>
      <c r="B420" s="50" t="s">
        <v>127</v>
      </c>
      <c r="D420" s="47">
        <v>11138103</v>
      </c>
      <c r="G420" s="16" t="s">
        <v>26</v>
      </c>
      <c r="H420" s="47">
        <v>5</v>
      </c>
      <c r="I420" s="47">
        <v>420</v>
      </c>
      <c r="K420" s="47">
        <v>5</v>
      </c>
      <c r="L420" s="158">
        <v>2100</v>
      </c>
      <c r="M420" s="158">
        <v>1050</v>
      </c>
      <c r="N420" s="158">
        <v>1050</v>
      </c>
      <c r="O420" s="47"/>
    </row>
    <row r="421" spans="1:15" x14ac:dyDescent="0.25">
      <c r="A421" s="25">
        <f t="shared" si="8"/>
        <v>396</v>
      </c>
      <c r="B421" s="50" t="s">
        <v>127</v>
      </c>
      <c r="D421" s="47">
        <v>11138105</v>
      </c>
      <c r="G421" s="16" t="s">
        <v>26</v>
      </c>
      <c r="H421" s="47">
        <v>3</v>
      </c>
      <c r="I421" s="47">
        <v>380</v>
      </c>
      <c r="K421" s="47">
        <v>3</v>
      </c>
      <c r="L421" s="158">
        <v>1140</v>
      </c>
      <c r="M421" s="158">
        <v>570</v>
      </c>
      <c r="N421" s="158">
        <v>570</v>
      </c>
      <c r="O421" s="47"/>
    </row>
    <row r="422" spans="1:15" x14ac:dyDescent="0.25">
      <c r="A422" s="25">
        <f t="shared" si="8"/>
        <v>397</v>
      </c>
      <c r="B422" s="50" t="s">
        <v>488</v>
      </c>
      <c r="D422" s="47">
        <v>11138104</v>
      </c>
      <c r="G422" s="16" t="s">
        <v>26</v>
      </c>
      <c r="H422" s="47">
        <v>4</v>
      </c>
      <c r="I422" s="47">
        <v>300</v>
      </c>
      <c r="K422" s="47">
        <v>4</v>
      </c>
      <c r="L422" s="158">
        <v>1200</v>
      </c>
      <c r="M422" s="158">
        <v>600</v>
      </c>
      <c r="N422" s="158">
        <v>600</v>
      </c>
      <c r="O422" s="47"/>
    </row>
    <row r="423" spans="1:15" x14ac:dyDescent="0.25">
      <c r="A423" s="25">
        <f t="shared" si="8"/>
        <v>398</v>
      </c>
      <c r="B423" s="50" t="s">
        <v>46</v>
      </c>
      <c r="D423" s="47">
        <v>11137094</v>
      </c>
      <c r="G423" s="16" t="s">
        <v>26</v>
      </c>
      <c r="H423" s="47">
        <v>1</v>
      </c>
      <c r="I423" s="47">
        <v>41</v>
      </c>
      <c r="K423" s="47">
        <v>1</v>
      </c>
      <c r="L423" s="158">
        <v>41</v>
      </c>
      <c r="M423" s="158">
        <v>21</v>
      </c>
      <c r="N423" s="158">
        <v>20</v>
      </c>
      <c r="O423" s="47"/>
    </row>
    <row r="424" spans="1:15" x14ac:dyDescent="0.25">
      <c r="A424" s="25">
        <f t="shared" si="8"/>
        <v>399</v>
      </c>
      <c r="B424" s="50" t="s">
        <v>46</v>
      </c>
      <c r="D424" s="47">
        <v>11137095</v>
      </c>
      <c r="G424" s="16" t="s">
        <v>26</v>
      </c>
      <c r="H424" s="47">
        <v>1</v>
      </c>
      <c r="I424" s="47">
        <v>40</v>
      </c>
      <c r="K424" s="47">
        <v>1</v>
      </c>
      <c r="L424" s="158">
        <v>40</v>
      </c>
      <c r="M424" s="158">
        <v>20</v>
      </c>
      <c r="N424" s="158">
        <v>20</v>
      </c>
      <c r="O424" s="47"/>
    </row>
    <row r="425" spans="1:15" x14ac:dyDescent="0.25">
      <c r="A425" s="25">
        <f t="shared" si="8"/>
        <v>400</v>
      </c>
      <c r="B425" s="50" t="s">
        <v>46</v>
      </c>
      <c r="D425" s="47">
        <v>11137096</v>
      </c>
      <c r="G425" s="16" t="s">
        <v>26</v>
      </c>
      <c r="H425" s="47">
        <v>1</v>
      </c>
      <c r="I425" s="47">
        <v>97</v>
      </c>
      <c r="K425" s="47">
        <v>1</v>
      </c>
      <c r="L425" s="158">
        <v>97</v>
      </c>
      <c r="M425" s="158">
        <v>49</v>
      </c>
      <c r="N425" s="158">
        <v>48</v>
      </c>
      <c r="O425" s="47"/>
    </row>
    <row r="426" spans="1:15" x14ac:dyDescent="0.25">
      <c r="A426" s="25">
        <f t="shared" si="8"/>
        <v>401</v>
      </c>
      <c r="B426" s="50" t="s">
        <v>489</v>
      </c>
      <c r="D426" s="47">
        <v>11137098</v>
      </c>
      <c r="G426" s="16" t="s">
        <v>26</v>
      </c>
      <c r="H426" s="47">
        <v>1</v>
      </c>
      <c r="I426" s="47">
        <v>350</v>
      </c>
      <c r="K426" s="47">
        <v>1</v>
      </c>
      <c r="L426" s="158">
        <v>350</v>
      </c>
      <c r="M426" s="158">
        <v>175</v>
      </c>
      <c r="N426" s="158">
        <v>175</v>
      </c>
      <c r="O426" s="47"/>
    </row>
    <row r="427" spans="1:15" x14ac:dyDescent="0.25">
      <c r="A427" s="25">
        <f t="shared" si="8"/>
        <v>402</v>
      </c>
      <c r="B427" s="50" t="s">
        <v>490</v>
      </c>
      <c r="D427" s="47">
        <v>11137225</v>
      </c>
      <c r="G427" s="16" t="s">
        <v>26</v>
      </c>
      <c r="H427" s="47">
        <v>1</v>
      </c>
      <c r="I427" s="47">
        <v>1456</v>
      </c>
      <c r="K427" s="47">
        <v>1</v>
      </c>
      <c r="L427" s="158">
        <v>1456</v>
      </c>
      <c r="M427" s="158">
        <v>728</v>
      </c>
      <c r="N427" s="158">
        <v>728</v>
      </c>
      <c r="O427" s="47"/>
    </row>
    <row r="428" spans="1:15" x14ac:dyDescent="0.25">
      <c r="A428" s="25">
        <f t="shared" si="8"/>
        <v>403</v>
      </c>
      <c r="B428" s="50" t="s">
        <v>491</v>
      </c>
      <c r="D428" s="47">
        <v>11137102</v>
      </c>
      <c r="G428" s="16" t="s">
        <v>26</v>
      </c>
      <c r="H428" s="47">
        <v>1</v>
      </c>
      <c r="I428" s="47">
        <v>12</v>
      </c>
      <c r="K428" s="47">
        <v>1</v>
      </c>
      <c r="L428" s="158">
        <v>12</v>
      </c>
      <c r="M428" s="158">
        <v>6</v>
      </c>
      <c r="N428" s="158">
        <v>6</v>
      </c>
      <c r="O428" s="47"/>
    </row>
    <row r="429" spans="1:15" x14ac:dyDescent="0.25">
      <c r="A429" s="25">
        <f t="shared" si="8"/>
        <v>404</v>
      </c>
      <c r="B429" s="50" t="s">
        <v>492</v>
      </c>
      <c r="D429" s="161">
        <v>11137103</v>
      </c>
      <c r="G429" s="16" t="s">
        <v>26</v>
      </c>
      <c r="H429" s="47">
        <v>1</v>
      </c>
      <c r="I429" s="47">
        <v>16</v>
      </c>
      <c r="K429" s="47">
        <v>1</v>
      </c>
      <c r="L429" s="158">
        <v>16</v>
      </c>
      <c r="M429" s="158">
        <v>8</v>
      </c>
      <c r="N429" s="158">
        <v>8</v>
      </c>
      <c r="O429" s="47"/>
    </row>
    <row r="430" spans="1:15" x14ac:dyDescent="0.25">
      <c r="A430" s="25">
        <f t="shared" si="8"/>
        <v>405</v>
      </c>
      <c r="B430" s="50" t="s">
        <v>493</v>
      </c>
      <c r="D430" s="161">
        <v>11137104</v>
      </c>
      <c r="G430" s="16" t="s">
        <v>26</v>
      </c>
      <c r="H430" s="47">
        <v>2</v>
      </c>
      <c r="I430" s="47">
        <v>53</v>
      </c>
      <c r="K430" s="47">
        <v>2</v>
      </c>
      <c r="L430" s="158">
        <v>106</v>
      </c>
      <c r="M430" s="158">
        <v>53</v>
      </c>
      <c r="N430" s="158">
        <v>53</v>
      </c>
      <c r="O430" s="47"/>
    </row>
    <row r="431" spans="1:15" x14ac:dyDescent="0.25">
      <c r="A431" s="25">
        <f t="shared" si="8"/>
        <v>406</v>
      </c>
      <c r="B431" s="50" t="s">
        <v>493</v>
      </c>
      <c r="D431" s="47">
        <v>11137105</v>
      </c>
      <c r="G431" s="16" t="s">
        <v>26</v>
      </c>
      <c r="H431" s="47">
        <v>2</v>
      </c>
      <c r="I431" s="47">
        <v>55</v>
      </c>
      <c r="K431" s="47">
        <v>2</v>
      </c>
      <c r="L431" s="158">
        <v>110</v>
      </c>
      <c r="M431" s="158">
        <v>55</v>
      </c>
      <c r="N431" s="158">
        <v>55</v>
      </c>
      <c r="O431" s="47"/>
    </row>
    <row r="432" spans="1:15" x14ac:dyDescent="0.25">
      <c r="A432" s="25">
        <f t="shared" si="8"/>
        <v>407</v>
      </c>
      <c r="B432" s="50" t="s">
        <v>494</v>
      </c>
      <c r="D432" s="47">
        <v>11137101</v>
      </c>
      <c r="G432" s="16" t="s">
        <v>26</v>
      </c>
      <c r="H432" s="47">
        <v>1</v>
      </c>
      <c r="I432" s="47">
        <v>65</v>
      </c>
      <c r="K432" s="47">
        <v>1</v>
      </c>
      <c r="L432" s="158">
        <v>65</v>
      </c>
      <c r="M432" s="158">
        <v>33</v>
      </c>
      <c r="N432" s="158">
        <v>32</v>
      </c>
      <c r="O432" s="47"/>
    </row>
    <row r="433" spans="1:15" x14ac:dyDescent="0.25">
      <c r="A433" s="25">
        <f t="shared" si="8"/>
        <v>408</v>
      </c>
      <c r="B433" s="50" t="s">
        <v>56</v>
      </c>
      <c r="D433" s="47">
        <v>11137102</v>
      </c>
      <c r="G433" s="16" t="s">
        <v>26</v>
      </c>
      <c r="H433" s="47">
        <v>3</v>
      </c>
      <c r="I433" s="47">
        <v>8</v>
      </c>
      <c r="K433" s="47">
        <v>3</v>
      </c>
      <c r="L433" s="158">
        <v>24</v>
      </c>
      <c r="M433" s="158">
        <v>12</v>
      </c>
      <c r="N433" s="158">
        <v>12</v>
      </c>
      <c r="O433" s="47"/>
    </row>
    <row r="434" spans="1:15" x14ac:dyDescent="0.25">
      <c r="A434" s="25">
        <f t="shared" si="8"/>
        <v>409</v>
      </c>
      <c r="B434" s="50" t="s">
        <v>348</v>
      </c>
      <c r="D434" s="47">
        <v>11137103</v>
      </c>
      <c r="G434" s="16" t="s">
        <v>26</v>
      </c>
      <c r="H434" s="47">
        <v>3</v>
      </c>
      <c r="I434" s="47">
        <v>98</v>
      </c>
      <c r="K434" s="47">
        <v>3</v>
      </c>
      <c r="L434" s="158">
        <v>294</v>
      </c>
      <c r="M434" s="158">
        <v>147</v>
      </c>
      <c r="N434" s="158">
        <v>147</v>
      </c>
      <c r="O434" s="47"/>
    </row>
    <row r="435" spans="1:15" x14ac:dyDescent="0.25">
      <c r="A435" s="25">
        <f t="shared" si="8"/>
        <v>410</v>
      </c>
      <c r="B435" s="50" t="s">
        <v>348</v>
      </c>
      <c r="D435" s="47">
        <v>11137104</v>
      </c>
      <c r="G435" s="16" t="s">
        <v>26</v>
      </c>
      <c r="H435" s="47">
        <v>2</v>
      </c>
      <c r="I435" s="47">
        <v>92</v>
      </c>
      <c r="K435" s="47">
        <v>2</v>
      </c>
      <c r="L435" s="158">
        <v>184</v>
      </c>
      <c r="M435" s="158">
        <v>92</v>
      </c>
      <c r="N435" s="158">
        <v>92</v>
      </c>
      <c r="O435" s="47"/>
    </row>
    <row r="436" spans="1:15" x14ac:dyDescent="0.25">
      <c r="A436" s="25">
        <f t="shared" si="8"/>
        <v>411</v>
      </c>
      <c r="B436" s="50" t="s">
        <v>495</v>
      </c>
      <c r="D436" s="47">
        <v>11137105</v>
      </c>
      <c r="G436" s="16" t="s">
        <v>26</v>
      </c>
      <c r="H436" s="47">
        <v>2</v>
      </c>
      <c r="I436" s="47">
        <v>50</v>
      </c>
      <c r="K436" s="47">
        <v>2</v>
      </c>
      <c r="L436" s="158">
        <v>100</v>
      </c>
      <c r="M436" s="158">
        <v>50</v>
      </c>
      <c r="N436" s="158">
        <v>50</v>
      </c>
      <c r="O436" s="47"/>
    </row>
    <row r="437" spans="1:15" x14ac:dyDescent="0.25">
      <c r="A437" s="25">
        <f t="shared" si="8"/>
        <v>412</v>
      </c>
      <c r="B437" s="50" t="s">
        <v>496</v>
      </c>
      <c r="D437" s="47">
        <v>11137106</v>
      </c>
      <c r="G437" s="16" t="s">
        <v>26</v>
      </c>
      <c r="H437" s="47">
        <v>2</v>
      </c>
      <c r="I437" s="47">
        <v>61</v>
      </c>
      <c r="K437" s="47">
        <v>2</v>
      </c>
      <c r="L437" s="158">
        <v>122</v>
      </c>
      <c r="M437" s="158">
        <v>62</v>
      </c>
      <c r="N437" s="158">
        <v>60</v>
      </c>
      <c r="O437" s="47"/>
    </row>
    <row r="438" spans="1:15" x14ac:dyDescent="0.25">
      <c r="A438" s="25">
        <f t="shared" si="8"/>
        <v>413</v>
      </c>
      <c r="B438" s="50" t="s">
        <v>497</v>
      </c>
      <c r="D438" s="47">
        <v>11137107</v>
      </c>
      <c r="G438" s="16" t="s">
        <v>26</v>
      </c>
      <c r="H438" s="47">
        <v>1</v>
      </c>
      <c r="I438" s="47">
        <v>41</v>
      </c>
      <c r="K438" s="47">
        <v>1</v>
      </c>
      <c r="L438" s="158">
        <v>41</v>
      </c>
      <c r="M438" s="158">
        <v>21</v>
      </c>
      <c r="N438" s="158">
        <v>20</v>
      </c>
      <c r="O438" s="47"/>
    </row>
    <row r="439" spans="1:15" x14ac:dyDescent="0.25">
      <c r="A439" s="25">
        <f t="shared" si="8"/>
        <v>414</v>
      </c>
      <c r="B439" s="50" t="s">
        <v>498</v>
      </c>
      <c r="D439" s="47">
        <v>11137112</v>
      </c>
      <c r="G439" s="16" t="s">
        <v>26</v>
      </c>
      <c r="H439" s="47">
        <v>4</v>
      </c>
      <c r="I439" s="47">
        <v>30</v>
      </c>
      <c r="K439" s="47">
        <v>4</v>
      </c>
      <c r="L439" s="158">
        <v>120</v>
      </c>
      <c r="M439" s="158">
        <v>60</v>
      </c>
      <c r="N439" s="158">
        <v>60</v>
      </c>
      <c r="O439" s="47"/>
    </row>
    <row r="440" spans="1:15" x14ac:dyDescent="0.25">
      <c r="A440" s="25">
        <f t="shared" si="8"/>
        <v>415</v>
      </c>
      <c r="B440" s="50" t="s">
        <v>499</v>
      </c>
      <c r="D440" s="47">
        <v>11137113</v>
      </c>
      <c r="G440" s="16" t="s">
        <v>26</v>
      </c>
      <c r="H440" s="47">
        <v>10</v>
      </c>
      <c r="I440" s="47">
        <v>11</v>
      </c>
      <c r="K440" s="47">
        <v>10</v>
      </c>
      <c r="L440" s="158">
        <v>110</v>
      </c>
      <c r="M440" s="158">
        <v>60</v>
      </c>
      <c r="N440" s="158">
        <v>50</v>
      </c>
      <c r="O440" s="47"/>
    </row>
    <row r="441" spans="1:15" x14ac:dyDescent="0.25">
      <c r="A441" s="25">
        <f t="shared" si="8"/>
        <v>416</v>
      </c>
      <c r="B441" s="50" t="s">
        <v>500</v>
      </c>
      <c r="D441" s="47">
        <v>11137114</v>
      </c>
      <c r="G441" s="16" t="s">
        <v>26</v>
      </c>
      <c r="H441" s="47">
        <v>1</v>
      </c>
      <c r="I441" s="47">
        <v>26</v>
      </c>
      <c r="K441" s="47">
        <v>1</v>
      </c>
      <c r="L441" s="158">
        <v>26</v>
      </c>
      <c r="M441" s="158">
        <v>13</v>
      </c>
      <c r="N441" s="158">
        <v>13</v>
      </c>
      <c r="O441" s="47"/>
    </row>
    <row r="442" spans="1:15" x14ac:dyDescent="0.25">
      <c r="A442" s="25">
        <f t="shared" si="8"/>
        <v>417</v>
      </c>
      <c r="B442" s="50" t="s">
        <v>109</v>
      </c>
      <c r="D442" s="47">
        <v>11137242</v>
      </c>
      <c r="G442" s="16" t="s">
        <v>26</v>
      </c>
      <c r="H442" s="47">
        <v>6</v>
      </c>
      <c r="I442" s="47">
        <v>1325</v>
      </c>
      <c r="K442" s="47">
        <v>6</v>
      </c>
      <c r="L442" s="158">
        <v>7950</v>
      </c>
      <c r="M442" s="158">
        <v>3975</v>
      </c>
      <c r="N442" s="158">
        <v>3975</v>
      </c>
      <c r="O442" s="47"/>
    </row>
    <row r="443" spans="1:15" x14ac:dyDescent="0.25">
      <c r="A443" s="25">
        <f t="shared" si="8"/>
        <v>418</v>
      </c>
      <c r="B443" s="50" t="s">
        <v>501</v>
      </c>
      <c r="D443" s="161">
        <v>11137116</v>
      </c>
      <c r="G443" s="16" t="s">
        <v>26</v>
      </c>
      <c r="H443" s="47">
        <v>3</v>
      </c>
      <c r="I443" s="47">
        <v>250</v>
      </c>
      <c r="K443" s="47">
        <v>3</v>
      </c>
      <c r="L443" s="158">
        <v>750</v>
      </c>
      <c r="M443" s="158">
        <v>375</v>
      </c>
      <c r="N443" s="158">
        <v>375</v>
      </c>
      <c r="O443" s="47"/>
    </row>
    <row r="444" spans="1:15" x14ac:dyDescent="0.25">
      <c r="A444" s="25">
        <f t="shared" si="8"/>
        <v>419</v>
      </c>
      <c r="B444" s="50" t="s">
        <v>502</v>
      </c>
      <c r="D444" s="47">
        <v>11137117</v>
      </c>
      <c r="G444" s="16" t="s">
        <v>26</v>
      </c>
      <c r="H444" s="47">
        <v>3</v>
      </c>
      <c r="I444" s="47">
        <v>95</v>
      </c>
      <c r="K444" s="47">
        <v>3</v>
      </c>
      <c r="L444" s="158">
        <v>285</v>
      </c>
      <c r="M444" s="158">
        <v>144</v>
      </c>
      <c r="N444" s="158">
        <v>141</v>
      </c>
      <c r="O444" s="47"/>
    </row>
    <row r="445" spans="1:15" x14ac:dyDescent="0.25">
      <c r="A445" s="25">
        <f t="shared" si="8"/>
        <v>420</v>
      </c>
      <c r="B445" s="50" t="s">
        <v>503</v>
      </c>
      <c r="D445" s="47">
        <v>11137118</v>
      </c>
      <c r="G445" s="16" t="s">
        <v>26</v>
      </c>
      <c r="H445" s="47">
        <v>9</v>
      </c>
      <c r="I445" s="47">
        <v>40</v>
      </c>
      <c r="K445" s="47">
        <v>9</v>
      </c>
      <c r="L445" s="158">
        <v>1620</v>
      </c>
      <c r="M445" s="158">
        <v>810</v>
      </c>
      <c r="N445" s="158">
        <v>810</v>
      </c>
      <c r="O445" s="47"/>
    </row>
    <row r="446" spans="1:15" x14ac:dyDescent="0.25">
      <c r="A446" s="25">
        <f t="shared" si="8"/>
        <v>421</v>
      </c>
      <c r="B446" s="50" t="s">
        <v>504</v>
      </c>
      <c r="D446" s="47">
        <v>11137119</v>
      </c>
      <c r="G446" s="16" t="s">
        <v>26</v>
      </c>
      <c r="H446" s="47">
        <v>3</v>
      </c>
      <c r="I446" s="47">
        <v>8</v>
      </c>
      <c r="K446" s="47">
        <v>3</v>
      </c>
      <c r="L446" s="158">
        <v>24</v>
      </c>
      <c r="M446" s="158">
        <v>12</v>
      </c>
      <c r="N446" s="158">
        <v>12</v>
      </c>
      <c r="O446" s="47"/>
    </row>
    <row r="447" spans="1:15" x14ac:dyDescent="0.25">
      <c r="A447" s="25">
        <f t="shared" si="8"/>
        <v>422</v>
      </c>
      <c r="B447" s="50" t="s">
        <v>505</v>
      </c>
      <c r="D447" s="47"/>
      <c r="G447" s="16" t="s">
        <v>26</v>
      </c>
      <c r="H447" s="47">
        <v>1</v>
      </c>
      <c r="I447" s="47">
        <v>10</v>
      </c>
      <c r="K447" s="47">
        <v>1</v>
      </c>
      <c r="L447" s="158">
        <v>10</v>
      </c>
      <c r="M447" s="158">
        <v>5</v>
      </c>
      <c r="N447" s="158">
        <v>5</v>
      </c>
      <c r="O447" s="47"/>
    </row>
    <row r="448" spans="1:15" x14ac:dyDescent="0.25">
      <c r="A448" s="25">
        <f t="shared" si="8"/>
        <v>423</v>
      </c>
      <c r="B448" s="50" t="s">
        <v>506</v>
      </c>
      <c r="D448" s="47">
        <v>11137254</v>
      </c>
      <c r="G448" s="16" t="s">
        <v>26</v>
      </c>
      <c r="H448" s="47">
        <v>1</v>
      </c>
      <c r="I448" s="47">
        <v>890</v>
      </c>
      <c r="K448" s="47">
        <v>1</v>
      </c>
      <c r="L448" s="158">
        <v>890</v>
      </c>
      <c r="M448" s="158">
        <v>445</v>
      </c>
      <c r="N448" s="158">
        <v>445</v>
      </c>
      <c r="O448" s="47"/>
    </row>
    <row r="449" spans="1:15" ht="31.5" x14ac:dyDescent="0.25">
      <c r="A449" s="25">
        <f t="shared" si="8"/>
        <v>424</v>
      </c>
      <c r="B449" s="50" t="s">
        <v>507</v>
      </c>
      <c r="D449" s="47">
        <v>11138041</v>
      </c>
      <c r="G449" s="16" t="s">
        <v>26</v>
      </c>
      <c r="H449" s="47">
        <v>1</v>
      </c>
      <c r="I449" s="47">
        <v>570</v>
      </c>
      <c r="K449" s="47">
        <v>1</v>
      </c>
      <c r="L449" s="158">
        <v>570</v>
      </c>
      <c r="M449" s="158">
        <v>285</v>
      </c>
      <c r="N449" s="158">
        <v>285</v>
      </c>
      <c r="O449" s="47"/>
    </row>
    <row r="450" spans="1:15" ht="31.5" x14ac:dyDescent="0.25">
      <c r="A450" s="25">
        <f t="shared" si="8"/>
        <v>425</v>
      </c>
      <c r="B450" s="50" t="s">
        <v>508</v>
      </c>
      <c r="D450" s="47">
        <v>11138042</v>
      </c>
      <c r="G450" s="16" t="s">
        <v>26</v>
      </c>
      <c r="H450" s="47">
        <v>1</v>
      </c>
      <c r="I450" s="47">
        <v>420</v>
      </c>
      <c r="K450" s="47">
        <v>1</v>
      </c>
      <c r="L450" s="158">
        <v>420</v>
      </c>
      <c r="M450" s="158">
        <v>210</v>
      </c>
      <c r="N450" s="158">
        <v>210</v>
      </c>
      <c r="O450" s="47"/>
    </row>
    <row r="451" spans="1:15" x14ac:dyDescent="0.25">
      <c r="A451" s="25">
        <f t="shared" si="8"/>
        <v>426</v>
      </c>
      <c r="B451" s="50" t="s">
        <v>509</v>
      </c>
      <c r="D451" s="165"/>
      <c r="G451" s="16" t="s">
        <v>26</v>
      </c>
      <c r="H451" s="47">
        <v>3</v>
      </c>
      <c r="I451" s="47">
        <v>902.35</v>
      </c>
      <c r="K451" s="47">
        <v>3</v>
      </c>
      <c r="L451" s="158">
        <v>2707.05</v>
      </c>
      <c r="M451" s="158">
        <v>1353.54</v>
      </c>
      <c r="N451" s="158">
        <v>1353.51</v>
      </c>
      <c r="O451" s="47"/>
    </row>
    <row r="452" spans="1:15" x14ac:dyDescent="0.25">
      <c r="A452" s="25">
        <f t="shared" si="8"/>
        <v>427</v>
      </c>
      <c r="B452" s="50" t="s">
        <v>510</v>
      </c>
      <c r="D452" s="47">
        <v>11138040</v>
      </c>
      <c r="G452" s="16" t="s">
        <v>26</v>
      </c>
      <c r="H452" s="47">
        <v>1</v>
      </c>
      <c r="I452" s="47">
        <v>417</v>
      </c>
      <c r="K452" s="47">
        <v>1</v>
      </c>
      <c r="L452" s="158">
        <v>417</v>
      </c>
      <c r="M452" s="158">
        <v>209</v>
      </c>
      <c r="N452" s="158">
        <v>208</v>
      </c>
      <c r="O452" s="47"/>
    </row>
    <row r="453" spans="1:15" x14ac:dyDescent="0.25">
      <c r="A453" s="25">
        <f t="shared" si="8"/>
        <v>428</v>
      </c>
      <c r="B453" s="50" t="s">
        <v>511</v>
      </c>
      <c r="D453" s="47">
        <v>11137219</v>
      </c>
      <c r="G453" s="16" t="s">
        <v>26</v>
      </c>
      <c r="H453" s="47">
        <v>1</v>
      </c>
      <c r="I453" s="47">
        <v>330</v>
      </c>
      <c r="K453" s="47">
        <v>1</v>
      </c>
      <c r="L453" s="158">
        <v>330</v>
      </c>
      <c r="M453" s="158">
        <v>165</v>
      </c>
      <c r="N453" s="158">
        <v>165</v>
      </c>
      <c r="O453" s="47"/>
    </row>
    <row r="454" spans="1:15" x14ac:dyDescent="0.25">
      <c r="A454" s="25">
        <f t="shared" si="8"/>
        <v>429</v>
      </c>
      <c r="B454" s="50" t="s">
        <v>512</v>
      </c>
      <c r="D454" s="47">
        <v>11137124</v>
      </c>
      <c r="G454" s="16" t="s">
        <v>26</v>
      </c>
      <c r="H454" s="47">
        <v>7</v>
      </c>
      <c r="I454" s="47">
        <v>20</v>
      </c>
      <c r="K454" s="47">
        <v>7</v>
      </c>
      <c r="L454" s="158">
        <v>140</v>
      </c>
      <c r="M454" s="158">
        <v>70</v>
      </c>
      <c r="N454" s="158">
        <v>70</v>
      </c>
      <c r="O454" s="47"/>
    </row>
    <row r="455" spans="1:15" x14ac:dyDescent="0.25">
      <c r="A455" s="25">
        <f t="shared" si="8"/>
        <v>430</v>
      </c>
      <c r="B455" s="50" t="s">
        <v>513</v>
      </c>
      <c r="D455" s="47">
        <v>11137140</v>
      </c>
      <c r="G455" s="16" t="s">
        <v>26</v>
      </c>
      <c r="H455" s="47">
        <v>1</v>
      </c>
      <c r="I455" s="47">
        <v>185</v>
      </c>
      <c r="K455" s="47">
        <v>1</v>
      </c>
      <c r="L455" s="158">
        <v>185</v>
      </c>
      <c r="M455" s="158">
        <v>93</v>
      </c>
      <c r="N455" s="158">
        <v>92</v>
      </c>
      <c r="O455" s="47"/>
    </row>
    <row r="456" spans="1:15" x14ac:dyDescent="0.25">
      <c r="A456" s="25">
        <f t="shared" si="8"/>
        <v>431</v>
      </c>
      <c r="B456" s="50" t="s">
        <v>514</v>
      </c>
      <c r="D456" s="47">
        <v>11137127</v>
      </c>
      <c r="G456" s="16" t="s">
        <v>26</v>
      </c>
      <c r="H456" s="47">
        <v>1</v>
      </c>
      <c r="I456" s="47">
        <v>480</v>
      </c>
      <c r="K456" s="47">
        <v>1</v>
      </c>
      <c r="L456" s="158">
        <v>480</v>
      </c>
      <c r="M456" s="158">
        <v>240</v>
      </c>
      <c r="N456" s="158">
        <v>240</v>
      </c>
      <c r="O456" s="47"/>
    </row>
    <row r="457" spans="1:15" x14ac:dyDescent="0.25">
      <c r="A457" s="25">
        <f t="shared" si="8"/>
        <v>432</v>
      </c>
      <c r="B457" s="50" t="s">
        <v>515</v>
      </c>
      <c r="D457" s="47">
        <v>11137277</v>
      </c>
      <c r="G457" s="16" t="s">
        <v>26</v>
      </c>
      <c r="H457" s="47">
        <v>1</v>
      </c>
      <c r="I457" s="47">
        <v>1550.62</v>
      </c>
      <c r="K457" s="47">
        <v>1</v>
      </c>
      <c r="L457" s="158">
        <v>1550.62</v>
      </c>
      <c r="M457" s="158">
        <v>775.31</v>
      </c>
      <c r="N457" s="158">
        <v>775.31</v>
      </c>
      <c r="O457" s="47"/>
    </row>
    <row r="458" spans="1:15" x14ac:dyDescent="0.25">
      <c r="A458" s="25">
        <f t="shared" si="8"/>
        <v>433</v>
      </c>
      <c r="B458" s="50" t="s">
        <v>516</v>
      </c>
      <c r="D458" s="47">
        <v>11137278</v>
      </c>
      <c r="G458" s="16" t="s">
        <v>26</v>
      </c>
      <c r="H458" s="47">
        <v>1</v>
      </c>
      <c r="I458" s="47">
        <v>1950.81</v>
      </c>
      <c r="K458" s="47">
        <v>1</v>
      </c>
      <c r="L458" s="158">
        <v>1950.81</v>
      </c>
      <c r="M458" s="158">
        <v>975.41</v>
      </c>
      <c r="N458" s="158">
        <v>975.4</v>
      </c>
      <c r="O458" s="47"/>
    </row>
    <row r="459" spans="1:15" x14ac:dyDescent="0.25">
      <c r="A459" s="25">
        <f t="shared" si="8"/>
        <v>434</v>
      </c>
      <c r="B459" s="50" t="s">
        <v>517</v>
      </c>
      <c r="D459" s="47">
        <v>11137128</v>
      </c>
      <c r="G459" s="16" t="s">
        <v>26</v>
      </c>
      <c r="H459" s="47">
        <v>2</v>
      </c>
      <c r="I459" s="47">
        <v>7</v>
      </c>
      <c r="K459" s="47">
        <v>2</v>
      </c>
      <c r="L459" s="158">
        <v>14</v>
      </c>
      <c r="M459" s="158">
        <v>8</v>
      </c>
      <c r="N459" s="158">
        <v>6</v>
      </c>
      <c r="O459" s="47"/>
    </row>
    <row r="460" spans="1:15" x14ac:dyDescent="0.25">
      <c r="A460" s="25">
        <f t="shared" si="8"/>
        <v>435</v>
      </c>
      <c r="B460" s="50" t="s">
        <v>518</v>
      </c>
      <c r="D460" s="161">
        <v>11138114</v>
      </c>
      <c r="G460" s="16" t="s">
        <v>26</v>
      </c>
      <c r="H460" s="47">
        <v>1</v>
      </c>
      <c r="I460" s="47">
        <v>114</v>
      </c>
      <c r="K460" s="47">
        <v>1</v>
      </c>
      <c r="L460" s="158">
        <v>114</v>
      </c>
      <c r="M460" s="158">
        <v>57</v>
      </c>
      <c r="N460" s="158">
        <v>57</v>
      </c>
      <c r="O460" s="47"/>
    </row>
    <row r="461" spans="1:15" x14ac:dyDescent="0.25">
      <c r="A461" s="25">
        <f t="shared" si="8"/>
        <v>436</v>
      </c>
      <c r="B461" s="50" t="s">
        <v>519</v>
      </c>
      <c r="D461" s="161">
        <v>11138115</v>
      </c>
      <c r="G461" s="16" t="s">
        <v>26</v>
      </c>
      <c r="H461" s="47">
        <v>1</v>
      </c>
      <c r="I461" s="47">
        <v>114</v>
      </c>
      <c r="K461" s="47">
        <v>1</v>
      </c>
      <c r="L461" s="158">
        <v>114</v>
      </c>
      <c r="M461" s="158">
        <v>57</v>
      </c>
      <c r="N461" s="158">
        <v>57</v>
      </c>
      <c r="O461" s="47"/>
    </row>
    <row r="462" spans="1:15" x14ac:dyDescent="0.25">
      <c r="A462" s="25">
        <f t="shared" si="8"/>
        <v>437</v>
      </c>
      <c r="B462" s="50" t="s">
        <v>520</v>
      </c>
      <c r="D462" s="47">
        <v>11138131</v>
      </c>
      <c r="G462" s="16" t="s">
        <v>26</v>
      </c>
      <c r="H462" s="47">
        <v>1</v>
      </c>
      <c r="I462" s="47">
        <v>168</v>
      </c>
      <c r="K462" s="47">
        <v>1</v>
      </c>
      <c r="L462" s="158">
        <v>168</v>
      </c>
      <c r="M462" s="158">
        <v>84</v>
      </c>
      <c r="N462" s="158">
        <v>84</v>
      </c>
      <c r="O462" s="47"/>
    </row>
    <row r="463" spans="1:15" x14ac:dyDescent="0.25">
      <c r="A463" s="25">
        <f t="shared" si="8"/>
        <v>438</v>
      </c>
      <c r="B463" s="50" t="s">
        <v>521</v>
      </c>
      <c r="D463" s="161">
        <v>11138027</v>
      </c>
      <c r="G463" s="16" t="s">
        <v>26</v>
      </c>
      <c r="H463" s="47">
        <v>1</v>
      </c>
      <c r="I463" s="47">
        <v>173.9</v>
      </c>
      <c r="K463" s="47">
        <v>1</v>
      </c>
      <c r="L463" s="158">
        <v>173.9</v>
      </c>
      <c r="M463" s="158">
        <v>86.95</v>
      </c>
      <c r="N463" s="158">
        <v>86.95</v>
      </c>
      <c r="O463" s="47"/>
    </row>
    <row r="464" spans="1:15" x14ac:dyDescent="0.25">
      <c r="A464" s="25">
        <f t="shared" si="8"/>
        <v>439</v>
      </c>
      <c r="B464" s="50" t="s">
        <v>522</v>
      </c>
      <c r="D464" s="47">
        <v>11138130</v>
      </c>
      <c r="G464" s="16" t="s">
        <v>26</v>
      </c>
      <c r="H464" s="47">
        <v>1</v>
      </c>
      <c r="I464" s="47">
        <v>200</v>
      </c>
      <c r="K464" s="47">
        <v>1</v>
      </c>
      <c r="L464" s="158">
        <v>200</v>
      </c>
      <c r="M464" s="158">
        <v>100</v>
      </c>
      <c r="N464" s="158">
        <v>100</v>
      </c>
      <c r="O464" s="47"/>
    </row>
    <row r="465" spans="1:15" x14ac:dyDescent="0.25">
      <c r="A465" s="25">
        <f t="shared" si="8"/>
        <v>440</v>
      </c>
      <c r="B465" s="50" t="s">
        <v>523</v>
      </c>
      <c r="D465" s="161">
        <v>11138026</v>
      </c>
      <c r="G465" s="16" t="s">
        <v>26</v>
      </c>
      <c r="H465" s="47">
        <v>1</v>
      </c>
      <c r="I465" s="47">
        <v>201.71</v>
      </c>
      <c r="K465" s="47">
        <v>1</v>
      </c>
      <c r="L465" s="158">
        <v>201.71</v>
      </c>
      <c r="M465" s="158">
        <v>100.86</v>
      </c>
      <c r="N465" s="158">
        <v>100.85</v>
      </c>
      <c r="O465" s="47"/>
    </row>
    <row r="466" spans="1:15" x14ac:dyDescent="0.25">
      <c r="A466" s="25">
        <f t="shared" si="8"/>
        <v>441</v>
      </c>
      <c r="B466" s="50" t="s">
        <v>524</v>
      </c>
      <c r="D466" s="165"/>
      <c r="G466" s="16" t="s">
        <v>26</v>
      </c>
      <c r="H466" s="47">
        <v>2</v>
      </c>
      <c r="I466" s="47">
        <v>38</v>
      </c>
      <c r="K466" s="47">
        <v>2</v>
      </c>
      <c r="L466" s="158">
        <v>76</v>
      </c>
      <c r="M466" s="158">
        <v>38</v>
      </c>
      <c r="N466" s="158">
        <v>38</v>
      </c>
      <c r="O466" s="47"/>
    </row>
    <row r="467" spans="1:15" x14ac:dyDescent="0.25">
      <c r="A467" s="25">
        <f t="shared" si="8"/>
        <v>442</v>
      </c>
      <c r="B467" s="50" t="s">
        <v>525</v>
      </c>
      <c r="D467" s="47">
        <v>11137092</v>
      </c>
      <c r="G467" s="16" t="s">
        <v>26</v>
      </c>
      <c r="H467" s="47">
        <v>5</v>
      </c>
      <c r="I467" s="47">
        <v>30</v>
      </c>
      <c r="K467" s="47">
        <v>5</v>
      </c>
      <c r="L467" s="158">
        <v>150</v>
      </c>
      <c r="M467" s="158">
        <v>75</v>
      </c>
      <c r="N467" s="158">
        <v>75</v>
      </c>
      <c r="O467" s="47"/>
    </row>
    <row r="468" spans="1:15" x14ac:dyDescent="0.25">
      <c r="A468" s="25">
        <f t="shared" si="8"/>
        <v>443</v>
      </c>
      <c r="B468" s="50" t="s">
        <v>526</v>
      </c>
      <c r="D468" s="47">
        <v>11137130</v>
      </c>
      <c r="G468" s="16" t="s">
        <v>26</v>
      </c>
      <c r="H468" s="47">
        <v>1</v>
      </c>
      <c r="I468" s="47">
        <v>15</v>
      </c>
      <c r="K468" s="47">
        <v>1</v>
      </c>
      <c r="L468" s="158">
        <v>15</v>
      </c>
      <c r="M468" s="158">
        <v>8</v>
      </c>
      <c r="N468" s="158">
        <v>7</v>
      </c>
      <c r="O468" s="47"/>
    </row>
    <row r="469" spans="1:15" x14ac:dyDescent="0.25">
      <c r="A469" s="25">
        <f t="shared" si="8"/>
        <v>444</v>
      </c>
      <c r="B469" s="50" t="s">
        <v>527</v>
      </c>
      <c r="D469" s="47">
        <v>11137253</v>
      </c>
      <c r="G469" s="16" t="s">
        <v>26</v>
      </c>
      <c r="H469" s="47">
        <v>1</v>
      </c>
      <c r="I469" s="47">
        <v>450</v>
      </c>
      <c r="K469" s="47">
        <v>1</v>
      </c>
      <c r="L469" s="158">
        <v>450</v>
      </c>
      <c r="M469" s="158">
        <v>225</v>
      </c>
      <c r="N469" s="158">
        <v>225</v>
      </c>
      <c r="O469" s="47"/>
    </row>
    <row r="470" spans="1:15" x14ac:dyDescent="0.25">
      <c r="A470" s="25">
        <f t="shared" si="8"/>
        <v>445</v>
      </c>
      <c r="B470" s="50" t="s">
        <v>528</v>
      </c>
      <c r="D470" s="47">
        <v>11137121</v>
      </c>
      <c r="G470" s="16" t="s">
        <v>26</v>
      </c>
      <c r="H470" s="47">
        <v>2</v>
      </c>
      <c r="I470" s="47">
        <v>80</v>
      </c>
      <c r="K470" s="47">
        <v>2</v>
      </c>
      <c r="L470" s="158">
        <v>160</v>
      </c>
      <c r="M470" s="158">
        <v>80</v>
      </c>
      <c r="N470" s="158">
        <v>80</v>
      </c>
      <c r="O470" s="47"/>
    </row>
    <row r="471" spans="1:15" x14ac:dyDescent="0.25">
      <c r="A471" s="25">
        <f t="shared" si="8"/>
        <v>446</v>
      </c>
      <c r="B471" s="50" t="s">
        <v>529</v>
      </c>
      <c r="D471" s="47">
        <v>11137132</v>
      </c>
      <c r="G471" s="16" t="s">
        <v>26</v>
      </c>
      <c r="H471" s="47">
        <v>1</v>
      </c>
      <c r="I471" s="47">
        <v>85</v>
      </c>
      <c r="K471" s="47">
        <v>1</v>
      </c>
      <c r="L471" s="158">
        <v>85</v>
      </c>
      <c r="M471" s="158">
        <v>43</v>
      </c>
      <c r="N471" s="158">
        <v>42</v>
      </c>
      <c r="O471" s="47"/>
    </row>
    <row r="472" spans="1:15" x14ac:dyDescent="0.25">
      <c r="A472" s="25">
        <f t="shared" si="8"/>
        <v>447</v>
      </c>
      <c r="B472" s="50" t="s">
        <v>529</v>
      </c>
      <c r="D472" s="47">
        <v>11137133</v>
      </c>
      <c r="G472" s="16" t="s">
        <v>26</v>
      </c>
      <c r="H472" s="47">
        <v>1</v>
      </c>
      <c r="I472" s="47">
        <v>81</v>
      </c>
      <c r="K472" s="47">
        <v>1</v>
      </c>
      <c r="L472" s="158">
        <v>81</v>
      </c>
      <c r="M472" s="158">
        <v>41</v>
      </c>
      <c r="N472" s="158">
        <v>40</v>
      </c>
      <c r="O472" s="47"/>
    </row>
    <row r="473" spans="1:15" x14ac:dyDescent="0.25">
      <c r="A473" s="25">
        <f t="shared" si="8"/>
        <v>448</v>
      </c>
      <c r="B473" s="50" t="s">
        <v>530</v>
      </c>
      <c r="D473" s="47">
        <v>11137131</v>
      </c>
      <c r="G473" s="16" t="s">
        <v>26</v>
      </c>
      <c r="H473" s="47">
        <v>1</v>
      </c>
      <c r="I473" s="47">
        <v>223</v>
      </c>
      <c r="K473" s="47">
        <v>1</v>
      </c>
      <c r="L473" s="158">
        <v>223</v>
      </c>
      <c r="M473" s="158">
        <v>112</v>
      </c>
      <c r="N473" s="158">
        <v>111</v>
      </c>
      <c r="O473" s="47"/>
    </row>
    <row r="474" spans="1:15" x14ac:dyDescent="0.25">
      <c r="A474" s="25">
        <f t="shared" si="8"/>
        <v>449</v>
      </c>
      <c r="B474" s="50" t="s">
        <v>531</v>
      </c>
      <c r="D474" s="47">
        <v>11137139</v>
      </c>
      <c r="G474" s="16" t="s">
        <v>26</v>
      </c>
      <c r="H474" s="47">
        <v>2</v>
      </c>
      <c r="I474" s="47">
        <v>530</v>
      </c>
      <c r="K474" s="47">
        <v>2</v>
      </c>
      <c r="L474" s="158">
        <v>1060</v>
      </c>
      <c r="M474" s="158">
        <v>530</v>
      </c>
      <c r="N474" s="158">
        <v>530</v>
      </c>
      <c r="O474" s="47"/>
    </row>
    <row r="475" spans="1:15" x14ac:dyDescent="0.25">
      <c r="A475" s="25">
        <f t="shared" si="8"/>
        <v>450</v>
      </c>
      <c r="B475" s="50" t="s">
        <v>532</v>
      </c>
      <c r="D475" s="47">
        <v>11138033</v>
      </c>
      <c r="G475" s="16" t="s">
        <v>26</v>
      </c>
      <c r="H475" s="47">
        <v>1</v>
      </c>
      <c r="I475" s="47">
        <v>170</v>
      </c>
      <c r="K475" s="47">
        <v>1</v>
      </c>
      <c r="L475" s="158">
        <v>170</v>
      </c>
      <c r="M475" s="158">
        <v>85</v>
      </c>
      <c r="N475" s="158">
        <v>85</v>
      </c>
      <c r="O475" s="47"/>
    </row>
    <row r="476" spans="1:15" x14ac:dyDescent="0.25">
      <c r="A476" s="25">
        <f t="shared" ref="A476:A539" si="9">A475+1</f>
        <v>451</v>
      </c>
      <c r="B476" s="33" t="s">
        <v>533</v>
      </c>
      <c r="D476" s="166">
        <v>11138009</v>
      </c>
      <c r="G476" s="16" t="s">
        <v>26</v>
      </c>
      <c r="H476" s="166">
        <v>1</v>
      </c>
      <c r="I476" s="166">
        <v>51</v>
      </c>
      <c r="K476" s="166">
        <v>1</v>
      </c>
      <c r="L476" s="167">
        <v>51</v>
      </c>
      <c r="M476" s="167">
        <v>26</v>
      </c>
      <c r="N476" s="167">
        <v>25</v>
      </c>
      <c r="O476" s="166"/>
    </row>
    <row r="477" spans="1:15" x14ac:dyDescent="0.25">
      <c r="A477" s="25">
        <f t="shared" si="9"/>
        <v>452</v>
      </c>
      <c r="B477" s="33" t="s">
        <v>534</v>
      </c>
      <c r="D477" s="166">
        <v>11138010</v>
      </c>
      <c r="G477" s="16" t="s">
        <v>26</v>
      </c>
      <c r="H477" s="166">
        <v>1</v>
      </c>
      <c r="I477" s="166">
        <v>20</v>
      </c>
      <c r="K477" s="166">
        <v>1</v>
      </c>
      <c r="L477" s="167">
        <v>20</v>
      </c>
      <c r="M477" s="167">
        <v>10</v>
      </c>
      <c r="N477" s="167">
        <v>10</v>
      </c>
      <c r="O477" s="166"/>
    </row>
    <row r="478" spans="1:15" x14ac:dyDescent="0.25">
      <c r="A478" s="25">
        <f t="shared" si="9"/>
        <v>453</v>
      </c>
      <c r="B478" s="33" t="s">
        <v>534</v>
      </c>
      <c r="D478" s="166">
        <v>11138011</v>
      </c>
      <c r="G478" s="16" t="s">
        <v>26</v>
      </c>
      <c r="H478" s="166">
        <v>1</v>
      </c>
      <c r="I478" s="166">
        <v>20</v>
      </c>
      <c r="K478" s="166">
        <v>1</v>
      </c>
      <c r="L478" s="167">
        <v>20</v>
      </c>
      <c r="M478" s="167">
        <v>10</v>
      </c>
      <c r="N478" s="167">
        <v>10</v>
      </c>
      <c r="O478" s="166"/>
    </row>
    <row r="479" spans="1:15" x14ac:dyDescent="0.25">
      <c r="A479" s="25">
        <f t="shared" si="9"/>
        <v>454</v>
      </c>
      <c r="B479" s="33" t="s">
        <v>535</v>
      </c>
      <c r="D479" s="166">
        <v>11138112</v>
      </c>
      <c r="G479" s="16" t="s">
        <v>26</v>
      </c>
      <c r="H479" s="166">
        <v>1</v>
      </c>
      <c r="I479" s="166">
        <v>17</v>
      </c>
      <c r="K479" s="166">
        <v>1</v>
      </c>
      <c r="L479" s="167">
        <v>17</v>
      </c>
      <c r="M479" s="167">
        <v>9</v>
      </c>
      <c r="N479" s="167">
        <v>8</v>
      </c>
      <c r="O479" s="166"/>
    </row>
    <row r="480" spans="1:15" ht="47.25" x14ac:dyDescent="0.25">
      <c r="A480" s="25">
        <f t="shared" si="9"/>
        <v>455</v>
      </c>
      <c r="B480" s="50" t="s">
        <v>543</v>
      </c>
      <c r="C480" s="50" t="s">
        <v>545</v>
      </c>
      <c r="G480" s="16" t="s">
        <v>26</v>
      </c>
      <c r="H480" s="47">
        <v>1</v>
      </c>
      <c r="I480" s="47">
        <v>593.29999999999995</v>
      </c>
      <c r="K480" s="47">
        <v>1</v>
      </c>
      <c r="L480" s="158">
        <v>593.29999999999995</v>
      </c>
      <c r="M480" s="132"/>
      <c r="N480" s="132"/>
    </row>
    <row r="481" spans="1:17" ht="47.25" x14ac:dyDescent="0.25">
      <c r="A481" s="25">
        <f t="shared" si="9"/>
        <v>456</v>
      </c>
      <c r="B481" s="47" t="s">
        <v>544</v>
      </c>
      <c r="C481" s="50" t="s">
        <v>546</v>
      </c>
      <c r="G481" s="16" t="s">
        <v>26</v>
      </c>
      <c r="H481" s="47">
        <v>1</v>
      </c>
      <c r="I481" s="47">
        <v>140</v>
      </c>
      <c r="K481" s="47">
        <v>1</v>
      </c>
      <c r="L481" s="158">
        <v>140</v>
      </c>
      <c r="M481" s="132"/>
      <c r="N481" s="132"/>
    </row>
    <row r="482" spans="1:17" x14ac:dyDescent="0.25">
      <c r="A482" s="25">
        <f t="shared" si="9"/>
        <v>457</v>
      </c>
      <c r="B482" s="25" t="s">
        <v>167</v>
      </c>
      <c r="C482" s="25">
        <v>1981</v>
      </c>
      <c r="D482" s="25">
        <v>101330001</v>
      </c>
      <c r="G482" s="25" t="s">
        <v>26</v>
      </c>
      <c r="H482" s="58">
        <v>1</v>
      </c>
      <c r="I482" s="59">
        <v>15590</v>
      </c>
      <c r="K482" s="58">
        <v>1</v>
      </c>
      <c r="L482" s="59">
        <v>15590</v>
      </c>
      <c r="M482" s="59">
        <v>15590</v>
      </c>
      <c r="N482" s="59">
        <v>0</v>
      </c>
      <c r="Q482" s="5" t="s">
        <v>599</v>
      </c>
    </row>
    <row r="483" spans="1:17" ht="31.5" x14ac:dyDescent="0.25">
      <c r="A483" s="25">
        <f t="shared" si="9"/>
        <v>458</v>
      </c>
      <c r="B483" s="25" t="s">
        <v>550</v>
      </c>
      <c r="C483" s="25">
        <v>1981</v>
      </c>
      <c r="D483" s="25">
        <v>10163001</v>
      </c>
      <c r="G483" s="25" t="s">
        <v>26</v>
      </c>
      <c r="H483" s="58">
        <v>1</v>
      </c>
      <c r="I483" s="59">
        <v>201</v>
      </c>
      <c r="K483" s="58">
        <v>1</v>
      </c>
      <c r="L483" s="59">
        <v>201</v>
      </c>
      <c r="M483" s="59">
        <v>201</v>
      </c>
      <c r="N483" s="59">
        <v>0</v>
      </c>
    </row>
    <row r="484" spans="1:17" x14ac:dyDescent="0.25">
      <c r="A484" s="25">
        <f t="shared" si="9"/>
        <v>459</v>
      </c>
      <c r="B484" s="25" t="s">
        <v>551</v>
      </c>
      <c r="C484" s="25">
        <v>1979</v>
      </c>
      <c r="D484" s="25">
        <v>10163002</v>
      </c>
      <c r="G484" s="25" t="s">
        <v>26</v>
      </c>
      <c r="H484" s="58">
        <v>1</v>
      </c>
      <c r="I484" s="59">
        <v>49</v>
      </c>
      <c r="K484" s="58">
        <v>1</v>
      </c>
      <c r="L484" s="59">
        <v>49</v>
      </c>
      <c r="M484" s="59">
        <v>49</v>
      </c>
      <c r="N484" s="59">
        <v>0</v>
      </c>
    </row>
    <row r="485" spans="1:17" ht="31.5" x14ac:dyDescent="0.25">
      <c r="A485" s="25">
        <f t="shared" si="9"/>
        <v>460</v>
      </c>
      <c r="B485" s="25" t="s">
        <v>552</v>
      </c>
      <c r="C485" s="25">
        <v>2004</v>
      </c>
      <c r="D485" s="25">
        <v>101460001</v>
      </c>
      <c r="G485" s="25" t="s">
        <v>26</v>
      </c>
      <c r="H485" s="58">
        <v>1</v>
      </c>
      <c r="I485" s="59">
        <v>4399</v>
      </c>
      <c r="K485" s="58">
        <v>1</v>
      </c>
      <c r="L485" s="59">
        <v>4399</v>
      </c>
      <c r="M485" s="59">
        <v>4399</v>
      </c>
      <c r="N485" s="59">
        <v>0</v>
      </c>
    </row>
    <row r="486" spans="1:17" x14ac:dyDescent="0.25">
      <c r="A486" s="25">
        <f t="shared" si="9"/>
        <v>461</v>
      </c>
      <c r="B486" s="25" t="s">
        <v>553</v>
      </c>
      <c r="C486" s="25">
        <v>2016</v>
      </c>
      <c r="D486" s="25">
        <v>10160003</v>
      </c>
      <c r="G486" s="25" t="s">
        <v>26</v>
      </c>
      <c r="H486" s="58">
        <v>1</v>
      </c>
      <c r="I486" s="59">
        <v>11653</v>
      </c>
      <c r="K486" s="58">
        <v>1</v>
      </c>
      <c r="L486" s="59">
        <v>11653</v>
      </c>
      <c r="M486" s="59">
        <v>4854</v>
      </c>
      <c r="N486" s="59">
        <v>6799</v>
      </c>
    </row>
    <row r="487" spans="1:17" x14ac:dyDescent="0.25">
      <c r="A487" s="25">
        <f t="shared" si="9"/>
        <v>462</v>
      </c>
      <c r="B487" s="25" t="s">
        <v>554</v>
      </c>
      <c r="C487" s="25">
        <v>2019</v>
      </c>
      <c r="D487" s="25">
        <v>101460002</v>
      </c>
      <c r="G487" s="25" t="s">
        <v>26</v>
      </c>
      <c r="H487" s="58">
        <v>1</v>
      </c>
      <c r="I487" s="59">
        <v>8000</v>
      </c>
      <c r="K487" s="58">
        <v>1</v>
      </c>
      <c r="L487" s="59">
        <v>8000</v>
      </c>
      <c r="M487" s="59">
        <v>1200</v>
      </c>
      <c r="N487" s="59">
        <v>6800</v>
      </c>
      <c r="O487" s="58"/>
    </row>
    <row r="488" spans="1:17" x14ac:dyDescent="0.25">
      <c r="A488" s="25">
        <f t="shared" si="9"/>
        <v>463</v>
      </c>
      <c r="B488" s="25" t="s">
        <v>555</v>
      </c>
      <c r="G488" s="25" t="s">
        <v>26</v>
      </c>
      <c r="H488" s="58">
        <v>3</v>
      </c>
      <c r="I488" s="59">
        <v>203</v>
      </c>
      <c r="K488" s="58">
        <v>3</v>
      </c>
      <c r="L488" s="59">
        <v>203</v>
      </c>
      <c r="M488" s="59">
        <v>101</v>
      </c>
      <c r="N488" s="59">
        <v>102</v>
      </c>
      <c r="O488" s="58"/>
    </row>
    <row r="489" spans="1:17" x14ac:dyDescent="0.25">
      <c r="A489" s="25">
        <f t="shared" si="9"/>
        <v>464</v>
      </c>
      <c r="B489" s="25" t="s">
        <v>358</v>
      </c>
      <c r="G489" s="25" t="s">
        <v>26</v>
      </c>
      <c r="H489" s="58">
        <v>1</v>
      </c>
      <c r="I489" s="59">
        <v>38</v>
      </c>
      <c r="K489" s="58">
        <v>1</v>
      </c>
      <c r="L489" s="59">
        <v>38</v>
      </c>
      <c r="M489" s="59">
        <v>19</v>
      </c>
      <c r="N489" s="59">
        <v>19</v>
      </c>
      <c r="O489" s="58"/>
    </row>
    <row r="490" spans="1:17" x14ac:dyDescent="0.25">
      <c r="A490" s="25">
        <f t="shared" si="9"/>
        <v>465</v>
      </c>
      <c r="B490" s="25" t="s">
        <v>358</v>
      </c>
      <c r="G490" s="25" t="s">
        <v>26</v>
      </c>
      <c r="H490" s="58">
        <v>2</v>
      </c>
      <c r="I490" s="59">
        <v>87</v>
      </c>
      <c r="K490" s="58">
        <v>2</v>
      </c>
      <c r="L490" s="59">
        <v>87</v>
      </c>
      <c r="M490" s="59">
        <v>43</v>
      </c>
      <c r="N490" s="59">
        <v>44</v>
      </c>
      <c r="O490" s="58"/>
    </row>
    <row r="491" spans="1:17" x14ac:dyDescent="0.25">
      <c r="A491" s="25">
        <f t="shared" si="9"/>
        <v>466</v>
      </c>
      <c r="B491" s="25" t="s">
        <v>556</v>
      </c>
      <c r="G491" s="25" t="s">
        <v>26</v>
      </c>
      <c r="H491" s="58">
        <v>1</v>
      </c>
      <c r="I491" s="59">
        <v>50</v>
      </c>
      <c r="K491" s="58">
        <v>1</v>
      </c>
      <c r="L491" s="59">
        <v>50</v>
      </c>
      <c r="M491" s="59">
        <v>25</v>
      </c>
      <c r="N491" s="59">
        <v>25</v>
      </c>
      <c r="O491" s="58"/>
    </row>
    <row r="492" spans="1:17" x14ac:dyDescent="0.25">
      <c r="A492" s="25">
        <f t="shared" si="9"/>
        <v>467</v>
      </c>
      <c r="B492" s="25" t="s">
        <v>557</v>
      </c>
      <c r="G492" s="25" t="s">
        <v>26</v>
      </c>
      <c r="H492" s="58">
        <v>1</v>
      </c>
      <c r="I492" s="59">
        <v>50</v>
      </c>
      <c r="K492" s="58">
        <v>1</v>
      </c>
      <c r="L492" s="59">
        <v>50</v>
      </c>
      <c r="M492" s="59">
        <v>25</v>
      </c>
      <c r="N492" s="59">
        <v>25</v>
      </c>
      <c r="O492" s="58"/>
    </row>
    <row r="493" spans="1:17" x14ac:dyDescent="0.25">
      <c r="A493" s="25">
        <f t="shared" si="9"/>
        <v>468</v>
      </c>
      <c r="B493" s="25" t="s">
        <v>558</v>
      </c>
      <c r="G493" s="25" t="s">
        <v>26</v>
      </c>
      <c r="H493" s="58">
        <v>2</v>
      </c>
      <c r="I493" s="59">
        <v>71</v>
      </c>
      <c r="K493" s="58">
        <v>2</v>
      </c>
      <c r="L493" s="59">
        <v>71</v>
      </c>
      <c r="M493" s="59">
        <v>35</v>
      </c>
      <c r="N493" s="59">
        <v>36</v>
      </c>
      <c r="O493" s="58"/>
    </row>
    <row r="494" spans="1:17" x14ac:dyDescent="0.25">
      <c r="A494" s="25">
        <f t="shared" si="9"/>
        <v>469</v>
      </c>
      <c r="B494" s="25" t="s">
        <v>558</v>
      </c>
      <c r="G494" s="25" t="s">
        <v>26</v>
      </c>
      <c r="H494" s="58">
        <v>2</v>
      </c>
      <c r="I494" s="59">
        <v>120</v>
      </c>
      <c r="K494" s="58">
        <v>2</v>
      </c>
      <c r="L494" s="59">
        <v>120</v>
      </c>
      <c r="M494" s="59">
        <v>60</v>
      </c>
      <c r="N494" s="59">
        <v>60</v>
      </c>
      <c r="O494" s="58"/>
    </row>
    <row r="495" spans="1:17" x14ac:dyDescent="0.25">
      <c r="A495" s="25">
        <f t="shared" si="9"/>
        <v>470</v>
      </c>
      <c r="B495" s="25" t="s">
        <v>559</v>
      </c>
      <c r="G495" s="25" t="s">
        <v>26</v>
      </c>
      <c r="H495" s="58">
        <v>5</v>
      </c>
      <c r="I495" s="59">
        <v>207</v>
      </c>
      <c r="K495" s="58">
        <v>5</v>
      </c>
      <c r="L495" s="59">
        <v>207</v>
      </c>
      <c r="M495" s="59">
        <v>103</v>
      </c>
      <c r="N495" s="59">
        <v>104</v>
      </c>
      <c r="O495" s="58"/>
    </row>
    <row r="496" spans="1:17" x14ac:dyDescent="0.25">
      <c r="A496" s="25">
        <f t="shared" si="9"/>
        <v>471</v>
      </c>
      <c r="B496" s="25" t="s">
        <v>560</v>
      </c>
      <c r="G496" s="25" t="s">
        <v>26</v>
      </c>
      <c r="H496" s="58">
        <v>5</v>
      </c>
      <c r="I496" s="59">
        <v>35</v>
      </c>
      <c r="K496" s="58">
        <v>5</v>
      </c>
      <c r="L496" s="59">
        <v>35</v>
      </c>
      <c r="M496" s="59">
        <v>17</v>
      </c>
      <c r="N496" s="59">
        <v>18</v>
      </c>
      <c r="O496" s="58"/>
    </row>
    <row r="497" spans="1:15" x14ac:dyDescent="0.25">
      <c r="A497" s="25">
        <f t="shared" si="9"/>
        <v>472</v>
      </c>
      <c r="B497" s="25" t="s">
        <v>561</v>
      </c>
      <c r="G497" s="25" t="s">
        <v>26</v>
      </c>
      <c r="H497" s="58">
        <v>1</v>
      </c>
      <c r="I497" s="59">
        <v>10</v>
      </c>
      <c r="K497" s="58">
        <v>1</v>
      </c>
      <c r="L497" s="59">
        <v>10</v>
      </c>
      <c r="M497" s="59">
        <v>5</v>
      </c>
      <c r="N497" s="59">
        <v>5</v>
      </c>
      <c r="O497" s="58"/>
    </row>
    <row r="498" spans="1:15" x14ac:dyDescent="0.25">
      <c r="A498" s="25">
        <f t="shared" si="9"/>
        <v>473</v>
      </c>
      <c r="B498" s="25" t="s">
        <v>562</v>
      </c>
      <c r="G498" s="25" t="s">
        <v>26</v>
      </c>
      <c r="H498" s="58">
        <v>2</v>
      </c>
      <c r="I498" s="59">
        <v>274</v>
      </c>
      <c r="K498" s="58">
        <v>2</v>
      </c>
      <c r="L498" s="59">
        <v>274</v>
      </c>
      <c r="M498" s="59">
        <v>137</v>
      </c>
      <c r="N498" s="59">
        <v>137</v>
      </c>
      <c r="O498" s="58"/>
    </row>
    <row r="499" spans="1:15" x14ac:dyDescent="0.25">
      <c r="A499" s="25">
        <f t="shared" si="9"/>
        <v>474</v>
      </c>
      <c r="B499" s="25" t="s">
        <v>563</v>
      </c>
      <c r="G499" s="25" t="s">
        <v>26</v>
      </c>
      <c r="H499" s="58">
        <v>1</v>
      </c>
      <c r="I499" s="59">
        <v>80</v>
      </c>
      <c r="K499" s="58">
        <v>1</v>
      </c>
      <c r="L499" s="59">
        <v>80</v>
      </c>
      <c r="M499" s="59">
        <v>40</v>
      </c>
      <c r="N499" s="59">
        <v>40</v>
      </c>
      <c r="O499" s="58"/>
    </row>
    <row r="500" spans="1:15" x14ac:dyDescent="0.25">
      <c r="A500" s="25">
        <f t="shared" si="9"/>
        <v>475</v>
      </c>
      <c r="B500" s="25" t="s">
        <v>564</v>
      </c>
      <c r="G500" s="25" t="s">
        <v>26</v>
      </c>
      <c r="H500" s="58">
        <v>1</v>
      </c>
      <c r="I500" s="59">
        <v>39</v>
      </c>
      <c r="K500" s="58">
        <v>1</v>
      </c>
      <c r="L500" s="59">
        <v>39</v>
      </c>
      <c r="M500" s="59">
        <v>19</v>
      </c>
      <c r="N500" s="59">
        <v>20</v>
      </c>
      <c r="O500" s="58"/>
    </row>
    <row r="501" spans="1:15" x14ac:dyDescent="0.25">
      <c r="A501" s="25">
        <f t="shared" si="9"/>
        <v>476</v>
      </c>
      <c r="B501" s="25" t="s">
        <v>565</v>
      </c>
      <c r="G501" s="25" t="s">
        <v>26</v>
      </c>
      <c r="H501" s="58">
        <v>1</v>
      </c>
      <c r="I501" s="59">
        <v>132</v>
      </c>
      <c r="K501" s="58">
        <v>1</v>
      </c>
      <c r="L501" s="59">
        <v>132</v>
      </c>
      <c r="M501" s="59">
        <v>66</v>
      </c>
      <c r="N501" s="59">
        <v>66</v>
      </c>
      <c r="O501" s="58"/>
    </row>
    <row r="502" spans="1:15" x14ac:dyDescent="0.25">
      <c r="A502" s="25">
        <f t="shared" si="9"/>
        <v>477</v>
      </c>
      <c r="B502" s="25" t="s">
        <v>566</v>
      </c>
      <c r="G502" s="25" t="s">
        <v>26</v>
      </c>
      <c r="H502" s="58">
        <v>1</v>
      </c>
      <c r="I502" s="59">
        <v>240</v>
      </c>
      <c r="K502" s="58">
        <v>1</v>
      </c>
      <c r="L502" s="59">
        <v>240</v>
      </c>
      <c r="M502" s="59">
        <v>120</v>
      </c>
      <c r="N502" s="59">
        <v>120</v>
      </c>
      <c r="O502" s="58"/>
    </row>
    <row r="503" spans="1:15" x14ac:dyDescent="0.25">
      <c r="A503" s="25">
        <f t="shared" si="9"/>
        <v>478</v>
      </c>
      <c r="B503" s="25" t="s">
        <v>598</v>
      </c>
      <c r="G503" s="25" t="s">
        <v>26</v>
      </c>
      <c r="H503" s="58">
        <v>1</v>
      </c>
      <c r="I503" s="59">
        <v>80</v>
      </c>
      <c r="K503" s="58">
        <v>1</v>
      </c>
      <c r="L503" s="59">
        <v>80</v>
      </c>
      <c r="M503" s="59">
        <v>40</v>
      </c>
      <c r="N503" s="59">
        <v>40</v>
      </c>
      <c r="O503" s="58"/>
    </row>
    <row r="504" spans="1:15" x14ac:dyDescent="0.25">
      <c r="A504" s="25">
        <f t="shared" si="9"/>
        <v>479</v>
      </c>
      <c r="B504" s="25" t="s">
        <v>567</v>
      </c>
      <c r="G504" s="25" t="s">
        <v>26</v>
      </c>
      <c r="H504" s="58">
        <v>1</v>
      </c>
      <c r="I504" s="59">
        <v>75</v>
      </c>
      <c r="K504" s="58">
        <v>1</v>
      </c>
      <c r="L504" s="59">
        <v>75</v>
      </c>
      <c r="M504" s="59">
        <v>37</v>
      </c>
      <c r="N504" s="59">
        <v>38</v>
      </c>
      <c r="O504" s="58"/>
    </row>
    <row r="505" spans="1:15" x14ac:dyDescent="0.25">
      <c r="A505" s="25">
        <f t="shared" si="9"/>
        <v>480</v>
      </c>
      <c r="B505" s="25" t="s">
        <v>568</v>
      </c>
      <c r="G505" s="25" t="s">
        <v>26</v>
      </c>
      <c r="H505" s="58">
        <v>2</v>
      </c>
      <c r="I505" s="59">
        <v>10</v>
      </c>
      <c r="K505" s="58">
        <v>2</v>
      </c>
      <c r="L505" s="59">
        <v>10</v>
      </c>
      <c r="M505" s="59">
        <v>5</v>
      </c>
      <c r="N505" s="59">
        <v>5</v>
      </c>
      <c r="O505" s="58"/>
    </row>
    <row r="506" spans="1:15" x14ac:dyDescent="0.25">
      <c r="A506" s="25">
        <f t="shared" si="9"/>
        <v>481</v>
      </c>
      <c r="B506" s="25" t="s">
        <v>569</v>
      </c>
      <c r="G506" s="25" t="s">
        <v>26</v>
      </c>
      <c r="H506" s="58">
        <v>4</v>
      </c>
      <c r="I506" s="59">
        <v>200</v>
      </c>
      <c r="K506" s="58">
        <v>4</v>
      </c>
      <c r="L506" s="59">
        <v>200</v>
      </c>
      <c r="M506" s="59">
        <v>100</v>
      </c>
      <c r="N506" s="59">
        <v>100</v>
      </c>
      <c r="O506" s="58"/>
    </row>
    <row r="507" spans="1:15" x14ac:dyDescent="0.25">
      <c r="A507" s="25">
        <f t="shared" si="9"/>
        <v>482</v>
      </c>
      <c r="B507" s="25" t="s">
        <v>570</v>
      </c>
      <c r="G507" s="25" t="s">
        <v>26</v>
      </c>
      <c r="H507" s="58">
        <v>1</v>
      </c>
      <c r="I507" s="59">
        <v>100</v>
      </c>
      <c r="K507" s="58">
        <v>1</v>
      </c>
      <c r="L507" s="59">
        <v>100</v>
      </c>
      <c r="M507" s="59">
        <v>50</v>
      </c>
      <c r="N507" s="59">
        <v>50</v>
      </c>
      <c r="O507" s="58"/>
    </row>
    <row r="508" spans="1:15" x14ac:dyDescent="0.25">
      <c r="A508" s="25">
        <f t="shared" si="9"/>
        <v>483</v>
      </c>
      <c r="B508" s="25" t="s">
        <v>571</v>
      </c>
      <c r="G508" s="25" t="s">
        <v>26</v>
      </c>
      <c r="H508" s="58">
        <v>4</v>
      </c>
      <c r="I508" s="59">
        <v>68</v>
      </c>
      <c r="K508" s="58">
        <v>4</v>
      </c>
      <c r="L508" s="59">
        <v>68</v>
      </c>
      <c r="M508" s="59">
        <v>34</v>
      </c>
      <c r="N508" s="59">
        <v>34</v>
      </c>
      <c r="O508" s="58"/>
    </row>
    <row r="509" spans="1:15" x14ac:dyDescent="0.25">
      <c r="A509" s="25">
        <f t="shared" si="9"/>
        <v>484</v>
      </c>
      <c r="B509" s="25" t="s">
        <v>572</v>
      </c>
      <c r="G509" s="25" t="s">
        <v>26</v>
      </c>
      <c r="H509" s="58">
        <v>5</v>
      </c>
      <c r="I509" s="59">
        <v>48</v>
      </c>
      <c r="K509" s="58">
        <v>5</v>
      </c>
      <c r="L509" s="59">
        <v>48</v>
      </c>
      <c r="M509" s="59">
        <v>24</v>
      </c>
      <c r="N509" s="59">
        <v>24</v>
      </c>
      <c r="O509" s="58"/>
    </row>
    <row r="510" spans="1:15" x14ac:dyDescent="0.25">
      <c r="A510" s="25">
        <f t="shared" si="9"/>
        <v>485</v>
      </c>
      <c r="B510" s="25" t="s">
        <v>573</v>
      </c>
      <c r="G510" s="25" t="s">
        <v>26</v>
      </c>
      <c r="H510" s="58">
        <v>1</v>
      </c>
      <c r="I510" s="59">
        <v>135</v>
      </c>
      <c r="K510" s="58">
        <v>1</v>
      </c>
      <c r="L510" s="59">
        <v>135</v>
      </c>
      <c r="M510" s="59">
        <v>67</v>
      </c>
      <c r="N510" s="59">
        <v>68</v>
      </c>
      <c r="O510" s="58"/>
    </row>
    <row r="511" spans="1:15" x14ac:dyDescent="0.25">
      <c r="A511" s="25">
        <f t="shared" si="9"/>
        <v>486</v>
      </c>
      <c r="B511" s="25" t="s">
        <v>574</v>
      </c>
      <c r="G511" s="25" t="s">
        <v>26</v>
      </c>
      <c r="H511" s="58">
        <v>1</v>
      </c>
      <c r="I511" s="59">
        <v>25</v>
      </c>
      <c r="K511" s="58">
        <v>1</v>
      </c>
      <c r="L511" s="59">
        <v>25</v>
      </c>
      <c r="M511" s="59">
        <v>12</v>
      </c>
      <c r="N511" s="59">
        <v>13</v>
      </c>
      <c r="O511" s="58"/>
    </row>
    <row r="512" spans="1:15" x14ac:dyDescent="0.25">
      <c r="A512" s="25">
        <f t="shared" si="9"/>
        <v>487</v>
      </c>
      <c r="B512" s="25" t="s">
        <v>575</v>
      </c>
      <c r="G512" s="25" t="s">
        <v>26</v>
      </c>
      <c r="H512" s="58">
        <v>1</v>
      </c>
      <c r="I512" s="59">
        <v>120</v>
      </c>
      <c r="K512" s="58">
        <v>1</v>
      </c>
      <c r="L512" s="59">
        <v>120</v>
      </c>
      <c r="M512" s="59">
        <v>60</v>
      </c>
      <c r="N512" s="59">
        <v>60</v>
      </c>
      <c r="O512" s="58"/>
    </row>
    <row r="513" spans="1:15" x14ac:dyDescent="0.25">
      <c r="A513" s="25">
        <f t="shared" si="9"/>
        <v>488</v>
      </c>
      <c r="B513" s="25" t="s">
        <v>576</v>
      </c>
      <c r="G513" s="25" t="s">
        <v>26</v>
      </c>
      <c r="H513" s="58">
        <v>1</v>
      </c>
      <c r="I513" s="59">
        <v>22</v>
      </c>
      <c r="K513" s="58">
        <v>1</v>
      </c>
      <c r="L513" s="59">
        <v>22</v>
      </c>
      <c r="M513" s="59">
        <v>11</v>
      </c>
      <c r="N513" s="59">
        <v>11</v>
      </c>
      <c r="O513" s="58"/>
    </row>
    <row r="514" spans="1:15" x14ac:dyDescent="0.25">
      <c r="A514" s="25">
        <f t="shared" si="9"/>
        <v>489</v>
      </c>
      <c r="B514" s="25" t="s">
        <v>577</v>
      </c>
      <c r="G514" s="25" t="s">
        <v>26</v>
      </c>
      <c r="H514" s="58">
        <v>2</v>
      </c>
      <c r="I514" s="59">
        <v>51</v>
      </c>
      <c r="K514" s="58">
        <v>2</v>
      </c>
      <c r="L514" s="59">
        <v>51</v>
      </c>
      <c r="M514" s="59">
        <v>25</v>
      </c>
      <c r="N514" s="59">
        <v>26</v>
      </c>
      <c r="O514" s="58"/>
    </row>
    <row r="515" spans="1:15" x14ac:dyDescent="0.25">
      <c r="A515" s="25">
        <f t="shared" si="9"/>
        <v>490</v>
      </c>
      <c r="B515" s="25" t="s">
        <v>578</v>
      </c>
      <c r="G515" s="25" t="s">
        <v>26</v>
      </c>
      <c r="H515" s="58">
        <v>1</v>
      </c>
      <c r="I515" s="59">
        <v>25</v>
      </c>
      <c r="K515" s="58">
        <v>1</v>
      </c>
      <c r="L515" s="59">
        <v>25</v>
      </c>
      <c r="M515" s="59">
        <v>12</v>
      </c>
      <c r="N515" s="59">
        <v>13</v>
      </c>
      <c r="O515" s="58"/>
    </row>
    <row r="516" spans="1:15" x14ac:dyDescent="0.25">
      <c r="A516" s="25">
        <f t="shared" si="9"/>
        <v>491</v>
      </c>
      <c r="B516" s="25" t="s">
        <v>579</v>
      </c>
      <c r="G516" s="25" t="s">
        <v>26</v>
      </c>
      <c r="H516" s="58">
        <v>1</v>
      </c>
      <c r="I516" s="59">
        <v>9</v>
      </c>
      <c r="K516" s="58">
        <v>1</v>
      </c>
      <c r="L516" s="59">
        <v>9</v>
      </c>
      <c r="M516" s="59">
        <v>4</v>
      </c>
      <c r="N516" s="59">
        <v>5</v>
      </c>
      <c r="O516" s="58"/>
    </row>
    <row r="517" spans="1:15" x14ac:dyDescent="0.25">
      <c r="A517" s="25">
        <f t="shared" si="9"/>
        <v>492</v>
      </c>
      <c r="B517" s="25" t="s">
        <v>580</v>
      </c>
      <c r="G517" s="25" t="s">
        <v>26</v>
      </c>
      <c r="H517" s="58">
        <v>1</v>
      </c>
      <c r="I517" s="59">
        <v>4</v>
      </c>
      <c r="K517" s="58">
        <v>1</v>
      </c>
      <c r="L517" s="59">
        <v>4</v>
      </c>
      <c r="M517" s="59">
        <v>2</v>
      </c>
      <c r="N517" s="59">
        <v>2</v>
      </c>
      <c r="O517" s="58"/>
    </row>
    <row r="518" spans="1:15" x14ac:dyDescent="0.25">
      <c r="A518" s="25">
        <f t="shared" si="9"/>
        <v>493</v>
      </c>
      <c r="B518" s="25" t="s">
        <v>462</v>
      </c>
      <c r="G518" s="25" t="s">
        <v>26</v>
      </c>
      <c r="H518" s="58">
        <v>1</v>
      </c>
      <c r="I518" s="59">
        <v>40</v>
      </c>
      <c r="K518" s="58">
        <v>1</v>
      </c>
      <c r="L518" s="59">
        <v>40</v>
      </c>
      <c r="M518" s="59">
        <v>20</v>
      </c>
      <c r="N518" s="59">
        <v>20</v>
      </c>
      <c r="O518" s="58"/>
    </row>
    <row r="519" spans="1:15" x14ac:dyDescent="0.25">
      <c r="A519" s="25">
        <f t="shared" si="9"/>
        <v>494</v>
      </c>
      <c r="B519" s="25" t="s">
        <v>572</v>
      </c>
      <c r="G519" s="25" t="s">
        <v>26</v>
      </c>
      <c r="H519" s="58">
        <v>2</v>
      </c>
      <c r="I519" s="59">
        <v>100</v>
      </c>
      <c r="K519" s="58">
        <v>2</v>
      </c>
      <c r="L519" s="59">
        <v>100</v>
      </c>
      <c r="M519" s="59">
        <v>50</v>
      </c>
      <c r="N519" s="59">
        <v>50</v>
      </c>
      <c r="O519" s="58"/>
    </row>
    <row r="520" spans="1:15" x14ac:dyDescent="0.25">
      <c r="A520" s="25">
        <f t="shared" si="9"/>
        <v>495</v>
      </c>
      <c r="B520" s="25" t="s">
        <v>581</v>
      </c>
      <c r="G520" s="25" t="s">
        <v>26</v>
      </c>
      <c r="H520" s="58">
        <v>1</v>
      </c>
      <c r="I520" s="59">
        <v>18</v>
      </c>
      <c r="K520" s="58">
        <v>1</v>
      </c>
      <c r="L520" s="59">
        <v>18</v>
      </c>
      <c r="M520" s="59">
        <v>9</v>
      </c>
      <c r="N520" s="59">
        <v>9</v>
      </c>
      <c r="O520" s="58"/>
    </row>
    <row r="521" spans="1:15" x14ac:dyDescent="0.25">
      <c r="A521" s="25">
        <f t="shared" si="9"/>
        <v>496</v>
      </c>
      <c r="B521" s="25" t="s">
        <v>582</v>
      </c>
      <c r="G521" s="25" t="s">
        <v>26</v>
      </c>
      <c r="H521" s="58">
        <v>2</v>
      </c>
      <c r="I521" s="59">
        <v>180</v>
      </c>
      <c r="K521" s="58">
        <v>2</v>
      </c>
      <c r="L521" s="59">
        <v>180</v>
      </c>
      <c r="M521" s="59">
        <v>90</v>
      </c>
      <c r="N521" s="59">
        <v>90</v>
      </c>
      <c r="O521" s="58"/>
    </row>
    <row r="522" spans="1:15" x14ac:dyDescent="0.25">
      <c r="A522" s="25">
        <f t="shared" si="9"/>
        <v>497</v>
      </c>
      <c r="B522" s="25" t="s">
        <v>583</v>
      </c>
      <c r="G522" s="25" t="s">
        <v>26</v>
      </c>
      <c r="H522" s="58">
        <v>3</v>
      </c>
      <c r="I522" s="59">
        <v>9</v>
      </c>
      <c r="K522" s="58">
        <v>3</v>
      </c>
      <c r="L522" s="59">
        <v>9</v>
      </c>
      <c r="M522" s="59">
        <v>4</v>
      </c>
      <c r="N522" s="59">
        <v>5</v>
      </c>
      <c r="O522" s="58"/>
    </row>
    <row r="523" spans="1:15" x14ac:dyDescent="0.25">
      <c r="A523" s="25">
        <f t="shared" si="9"/>
        <v>498</v>
      </c>
      <c r="B523" s="25" t="s">
        <v>584</v>
      </c>
      <c r="G523" s="25" t="s">
        <v>26</v>
      </c>
      <c r="H523" s="58">
        <v>1</v>
      </c>
      <c r="I523" s="59">
        <v>50</v>
      </c>
      <c r="K523" s="58">
        <v>1</v>
      </c>
      <c r="L523" s="59">
        <v>50</v>
      </c>
      <c r="M523" s="59">
        <v>25</v>
      </c>
      <c r="N523" s="59">
        <v>25</v>
      </c>
      <c r="O523" s="58"/>
    </row>
    <row r="524" spans="1:15" x14ac:dyDescent="0.25">
      <c r="A524" s="25">
        <f t="shared" si="9"/>
        <v>499</v>
      </c>
      <c r="B524" s="25" t="s">
        <v>585</v>
      </c>
      <c r="G524" s="25" t="s">
        <v>26</v>
      </c>
      <c r="H524" s="58">
        <v>1</v>
      </c>
      <c r="I524" s="59">
        <v>29</v>
      </c>
      <c r="K524" s="58">
        <v>1</v>
      </c>
      <c r="L524" s="59">
        <v>29</v>
      </c>
      <c r="M524" s="59">
        <v>14</v>
      </c>
      <c r="N524" s="59">
        <v>15</v>
      </c>
      <c r="O524" s="58"/>
    </row>
    <row r="525" spans="1:15" x14ac:dyDescent="0.25">
      <c r="A525" s="25">
        <f t="shared" si="9"/>
        <v>500</v>
      </c>
      <c r="B525" s="25" t="s">
        <v>106</v>
      </c>
      <c r="G525" s="25" t="s">
        <v>26</v>
      </c>
      <c r="H525" s="58">
        <v>1</v>
      </c>
      <c r="I525" s="59">
        <v>33</v>
      </c>
      <c r="K525" s="58">
        <v>1</v>
      </c>
      <c r="L525" s="59">
        <v>33</v>
      </c>
      <c r="M525" s="59">
        <v>16</v>
      </c>
      <c r="N525" s="59">
        <v>17</v>
      </c>
      <c r="O525" s="58"/>
    </row>
    <row r="526" spans="1:15" x14ac:dyDescent="0.25">
      <c r="A526" s="25">
        <f t="shared" si="9"/>
        <v>501</v>
      </c>
      <c r="B526" s="25" t="s">
        <v>106</v>
      </c>
      <c r="G526" s="25" t="s">
        <v>26</v>
      </c>
      <c r="H526" s="58">
        <v>1</v>
      </c>
      <c r="I526" s="59">
        <v>27</v>
      </c>
      <c r="K526" s="58">
        <v>1</v>
      </c>
      <c r="L526" s="59">
        <v>27</v>
      </c>
      <c r="M526" s="59">
        <v>13</v>
      </c>
      <c r="N526" s="59">
        <v>14</v>
      </c>
      <c r="O526" s="58"/>
    </row>
    <row r="527" spans="1:15" x14ac:dyDescent="0.25">
      <c r="A527" s="25">
        <f t="shared" si="9"/>
        <v>502</v>
      </c>
      <c r="B527" s="25" t="s">
        <v>586</v>
      </c>
      <c r="G527" s="25" t="s">
        <v>26</v>
      </c>
      <c r="H527" s="58">
        <v>1</v>
      </c>
      <c r="I527" s="59">
        <v>250</v>
      </c>
      <c r="K527" s="58">
        <v>1</v>
      </c>
      <c r="L527" s="59">
        <v>250</v>
      </c>
      <c r="M527" s="59">
        <v>125</v>
      </c>
      <c r="N527" s="59">
        <v>125</v>
      </c>
      <c r="O527" s="58"/>
    </row>
    <row r="528" spans="1:15" x14ac:dyDescent="0.25">
      <c r="A528" s="25">
        <f t="shared" si="9"/>
        <v>503</v>
      </c>
      <c r="B528" s="25" t="s">
        <v>109</v>
      </c>
      <c r="G528" s="25" t="s">
        <v>26</v>
      </c>
      <c r="H528" s="58">
        <v>8</v>
      </c>
      <c r="I528" s="59">
        <v>880</v>
      </c>
      <c r="K528" s="58">
        <v>8</v>
      </c>
      <c r="L528" s="59">
        <v>880</v>
      </c>
      <c r="M528" s="59">
        <v>440</v>
      </c>
      <c r="N528" s="59">
        <v>440</v>
      </c>
      <c r="O528" s="53"/>
    </row>
    <row r="529" spans="1:17" x14ac:dyDescent="0.25">
      <c r="A529" s="25">
        <f t="shared" si="9"/>
        <v>504</v>
      </c>
      <c r="B529" s="25" t="s">
        <v>116</v>
      </c>
      <c r="G529" s="25" t="s">
        <v>26</v>
      </c>
      <c r="H529" s="58">
        <v>3</v>
      </c>
      <c r="I529" s="59">
        <v>294</v>
      </c>
      <c r="K529" s="58">
        <v>3</v>
      </c>
      <c r="L529" s="59">
        <v>294</v>
      </c>
      <c r="M529" s="59">
        <v>147</v>
      </c>
      <c r="N529" s="59">
        <v>147</v>
      </c>
      <c r="O529" s="53"/>
    </row>
    <row r="530" spans="1:17" x14ac:dyDescent="0.25">
      <c r="A530" s="25">
        <f t="shared" si="9"/>
        <v>505</v>
      </c>
      <c r="B530" s="25" t="s">
        <v>587</v>
      </c>
      <c r="G530" s="25" t="s">
        <v>26</v>
      </c>
      <c r="H530" s="58">
        <v>1</v>
      </c>
      <c r="I530" s="59">
        <v>130</v>
      </c>
      <c r="K530" s="58">
        <v>1</v>
      </c>
      <c r="L530" s="59">
        <v>130</v>
      </c>
      <c r="M530" s="59">
        <v>65</v>
      </c>
      <c r="N530" s="59">
        <v>65</v>
      </c>
      <c r="O530" s="53"/>
    </row>
    <row r="531" spans="1:17" x14ac:dyDescent="0.25">
      <c r="A531" s="25">
        <f t="shared" si="9"/>
        <v>506</v>
      </c>
      <c r="B531" s="25" t="s">
        <v>588</v>
      </c>
      <c r="G531" s="25" t="s">
        <v>26</v>
      </c>
      <c r="H531" s="58">
        <v>1</v>
      </c>
      <c r="I531" s="59">
        <v>440</v>
      </c>
      <c r="K531" s="58">
        <v>1</v>
      </c>
      <c r="L531" s="59">
        <v>440</v>
      </c>
      <c r="M531" s="59">
        <v>220</v>
      </c>
      <c r="N531" s="59">
        <v>220</v>
      </c>
      <c r="O531" s="25"/>
    </row>
    <row r="532" spans="1:17" x14ac:dyDescent="0.25">
      <c r="A532" s="25">
        <f t="shared" si="9"/>
        <v>507</v>
      </c>
      <c r="B532" s="25" t="s">
        <v>589</v>
      </c>
      <c r="G532" s="25" t="s">
        <v>26</v>
      </c>
      <c r="H532" s="58">
        <v>1</v>
      </c>
      <c r="I532" s="59">
        <v>590</v>
      </c>
      <c r="K532" s="58">
        <v>1</v>
      </c>
      <c r="L532" s="59">
        <v>590</v>
      </c>
      <c r="M532" s="59">
        <v>295</v>
      </c>
      <c r="N532" s="59">
        <v>295</v>
      </c>
      <c r="O532" s="25"/>
    </row>
    <row r="533" spans="1:17" x14ac:dyDescent="0.25">
      <c r="A533" s="25">
        <f t="shared" si="9"/>
        <v>508</v>
      </c>
      <c r="B533" s="25" t="s">
        <v>590</v>
      </c>
      <c r="G533" s="25" t="s">
        <v>26</v>
      </c>
      <c r="H533" s="58">
        <v>2</v>
      </c>
      <c r="I533" s="59">
        <v>34</v>
      </c>
      <c r="K533" s="58">
        <v>2</v>
      </c>
      <c r="L533" s="59">
        <v>34</v>
      </c>
      <c r="M533" s="59">
        <v>17</v>
      </c>
      <c r="N533" s="59">
        <v>17</v>
      </c>
      <c r="O533" s="25"/>
    </row>
    <row r="534" spans="1:17" x14ac:dyDescent="0.25">
      <c r="A534" s="25">
        <f t="shared" si="9"/>
        <v>509</v>
      </c>
      <c r="B534" s="25" t="s">
        <v>591</v>
      </c>
      <c r="G534" s="25" t="s">
        <v>26</v>
      </c>
      <c r="H534" s="58">
        <v>1</v>
      </c>
      <c r="I534" s="59">
        <v>70</v>
      </c>
      <c r="K534" s="58">
        <v>1</v>
      </c>
      <c r="L534" s="59">
        <v>70</v>
      </c>
      <c r="M534" s="59">
        <v>35</v>
      </c>
      <c r="N534" s="59">
        <v>35</v>
      </c>
      <c r="O534" s="66"/>
    </row>
    <row r="535" spans="1:17" x14ac:dyDescent="0.25">
      <c r="A535" s="25">
        <f t="shared" si="9"/>
        <v>510</v>
      </c>
      <c r="B535" s="25" t="s">
        <v>592</v>
      </c>
      <c r="G535" s="25" t="s">
        <v>26</v>
      </c>
      <c r="H535" s="58">
        <v>1</v>
      </c>
      <c r="I535" s="59">
        <v>110</v>
      </c>
      <c r="K535" s="58">
        <v>1</v>
      </c>
      <c r="L535" s="59">
        <v>110</v>
      </c>
      <c r="M535" s="59">
        <v>55</v>
      </c>
      <c r="N535" s="59">
        <v>55</v>
      </c>
      <c r="O535" s="66"/>
    </row>
    <row r="536" spans="1:17" x14ac:dyDescent="0.25">
      <c r="A536" s="25">
        <f t="shared" si="9"/>
        <v>511</v>
      </c>
      <c r="B536" s="25" t="s">
        <v>593</v>
      </c>
      <c r="G536" s="25" t="s">
        <v>26</v>
      </c>
      <c r="H536" s="58">
        <v>1</v>
      </c>
      <c r="I536" s="59">
        <v>50</v>
      </c>
      <c r="K536" s="58">
        <v>1</v>
      </c>
      <c r="L536" s="59">
        <v>50</v>
      </c>
      <c r="M536" s="59">
        <v>25</v>
      </c>
      <c r="N536" s="59">
        <v>25</v>
      </c>
      <c r="O536" s="53"/>
    </row>
    <row r="537" spans="1:17" x14ac:dyDescent="0.25">
      <c r="A537" s="25">
        <f t="shared" si="9"/>
        <v>512</v>
      </c>
      <c r="B537" s="25" t="s">
        <v>593</v>
      </c>
      <c r="G537" s="25" t="s">
        <v>26</v>
      </c>
      <c r="H537" s="58">
        <v>1</v>
      </c>
      <c r="I537" s="59">
        <v>150</v>
      </c>
      <c r="K537" s="58">
        <v>1</v>
      </c>
      <c r="L537" s="59">
        <v>150</v>
      </c>
      <c r="M537" s="59">
        <v>75</v>
      </c>
      <c r="N537" s="59">
        <v>75</v>
      </c>
      <c r="O537" s="58"/>
    </row>
    <row r="538" spans="1:17" x14ac:dyDescent="0.25">
      <c r="A538" s="25">
        <f t="shared" si="9"/>
        <v>513</v>
      </c>
      <c r="B538" s="25" t="s">
        <v>594</v>
      </c>
      <c r="G538" s="25" t="s">
        <v>26</v>
      </c>
      <c r="H538" s="58">
        <v>1</v>
      </c>
      <c r="I538" s="59">
        <v>2299</v>
      </c>
      <c r="K538" s="58">
        <v>1</v>
      </c>
      <c r="L538" s="59">
        <v>2299</v>
      </c>
      <c r="M538" s="59">
        <v>1149</v>
      </c>
      <c r="N538" s="59">
        <v>1150</v>
      </c>
      <c r="O538" s="58"/>
    </row>
    <row r="539" spans="1:17" x14ac:dyDescent="0.25">
      <c r="A539" s="25">
        <f t="shared" si="9"/>
        <v>514</v>
      </c>
      <c r="B539" s="25" t="s">
        <v>108</v>
      </c>
      <c r="G539" s="25" t="s">
        <v>26</v>
      </c>
      <c r="H539" s="58">
        <v>3</v>
      </c>
      <c r="I539" s="59">
        <v>900</v>
      </c>
      <c r="K539" s="58">
        <v>3</v>
      </c>
      <c r="L539" s="59">
        <v>900</v>
      </c>
      <c r="M539" s="59">
        <v>450</v>
      </c>
      <c r="N539" s="59">
        <v>450</v>
      </c>
      <c r="O539" s="58"/>
    </row>
    <row r="540" spans="1:17" x14ac:dyDescent="0.25">
      <c r="A540" s="25">
        <f t="shared" ref="A540:A603" si="10">A539+1</f>
        <v>515</v>
      </c>
      <c r="B540" s="25" t="s">
        <v>207</v>
      </c>
      <c r="G540" s="25" t="s">
        <v>26</v>
      </c>
      <c r="H540" s="58">
        <v>3</v>
      </c>
      <c r="I540" s="59">
        <v>2085</v>
      </c>
      <c r="K540" s="58">
        <v>3</v>
      </c>
      <c r="L540" s="59">
        <v>2085</v>
      </c>
      <c r="M540" s="59">
        <v>1042</v>
      </c>
      <c r="N540" s="59">
        <v>1043</v>
      </c>
      <c r="O540" s="58"/>
    </row>
    <row r="541" spans="1:17" x14ac:dyDescent="0.25">
      <c r="A541" s="25">
        <f t="shared" si="10"/>
        <v>516</v>
      </c>
      <c r="B541" s="25" t="s">
        <v>595</v>
      </c>
      <c r="G541" s="25" t="s">
        <v>26</v>
      </c>
      <c r="H541" s="58">
        <v>1</v>
      </c>
      <c r="I541" s="59">
        <v>55</v>
      </c>
      <c r="K541" s="58">
        <v>1</v>
      </c>
      <c r="L541" s="59">
        <v>55</v>
      </c>
      <c r="M541" s="59">
        <v>27</v>
      </c>
      <c r="N541" s="59">
        <v>28</v>
      </c>
      <c r="O541" s="58"/>
    </row>
    <row r="542" spans="1:17" x14ac:dyDescent="0.25">
      <c r="A542" s="25">
        <f t="shared" si="10"/>
        <v>517</v>
      </c>
      <c r="B542" s="25" t="s">
        <v>596</v>
      </c>
      <c r="G542" s="25" t="s">
        <v>26</v>
      </c>
      <c r="H542" s="58">
        <v>1</v>
      </c>
      <c r="I542" s="59">
        <v>200</v>
      </c>
      <c r="K542" s="58">
        <v>1</v>
      </c>
      <c r="L542" s="59">
        <v>200</v>
      </c>
      <c r="M542" s="59">
        <v>100</v>
      </c>
      <c r="N542" s="59">
        <v>100</v>
      </c>
      <c r="O542" s="58"/>
    </row>
    <row r="543" spans="1:17" x14ac:dyDescent="0.25">
      <c r="A543" s="25">
        <f t="shared" si="10"/>
        <v>518</v>
      </c>
      <c r="B543" s="25" t="s">
        <v>597</v>
      </c>
      <c r="G543" s="25" t="s">
        <v>26</v>
      </c>
      <c r="H543" s="58">
        <v>1</v>
      </c>
      <c r="I543" s="59">
        <v>300</v>
      </c>
      <c r="K543" s="58">
        <v>1</v>
      </c>
      <c r="L543" s="59">
        <v>300</v>
      </c>
      <c r="M543" s="59">
        <v>150</v>
      </c>
      <c r="N543" s="59">
        <v>150</v>
      </c>
      <c r="O543" s="58"/>
    </row>
    <row r="544" spans="1:17" x14ac:dyDescent="0.25">
      <c r="A544" s="25">
        <f t="shared" si="10"/>
        <v>519</v>
      </c>
      <c r="B544" s="16" t="s">
        <v>601</v>
      </c>
      <c r="C544" s="16">
        <v>1980</v>
      </c>
      <c r="D544" s="16">
        <v>1013001</v>
      </c>
      <c r="G544" s="25" t="s">
        <v>26</v>
      </c>
      <c r="H544" s="16">
        <v>1</v>
      </c>
      <c r="I544" s="16">
        <v>47501</v>
      </c>
      <c r="K544" s="16">
        <v>1</v>
      </c>
      <c r="L544" s="65">
        <v>47501</v>
      </c>
      <c r="M544" s="65">
        <v>47501</v>
      </c>
      <c r="N544" s="65">
        <v>0</v>
      </c>
      <c r="Q544" s="5" t="s">
        <v>603</v>
      </c>
    </row>
    <row r="545" spans="1:14" x14ac:dyDescent="0.25">
      <c r="A545" s="25">
        <f t="shared" si="10"/>
        <v>520</v>
      </c>
      <c r="B545" s="16" t="s">
        <v>602</v>
      </c>
      <c r="C545" s="16">
        <v>1980</v>
      </c>
      <c r="D545" s="16">
        <v>1013002</v>
      </c>
      <c r="G545" s="25" t="s">
        <v>26</v>
      </c>
      <c r="H545" s="16">
        <v>1</v>
      </c>
      <c r="I545" s="16">
        <v>6188</v>
      </c>
      <c r="K545" s="16">
        <v>1</v>
      </c>
      <c r="L545" s="65">
        <v>6188</v>
      </c>
      <c r="M545" s="65">
        <v>6188</v>
      </c>
      <c r="N545" s="65">
        <v>0</v>
      </c>
    </row>
    <row r="546" spans="1:14" x14ac:dyDescent="0.25">
      <c r="A546" s="25">
        <f t="shared" si="10"/>
        <v>521</v>
      </c>
      <c r="B546" s="16" t="s">
        <v>604</v>
      </c>
      <c r="C546" s="16">
        <v>2006</v>
      </c>
      <c r="D546" s="16">
        <v>1014002</v>
      </c>
      <c r="G546" s="25" t="s">
        <v>26</v>
      </c>
      <c r="H546" s="16">
        <v>1</v>
      </c>
      <c r="I546" s="16">
        <v>155</v>
      </c>
      <c r="K546" s="16">
        <v>1</v>
      </c>
      <c r="L546" s="65">
        <v>155</v>
      </c>
      <c r="M546" s="65">
        <v>155</v>
      </c>
      <c r="N546" s="65">
        <v>0</v>
      </c>
    </row>
    <row r="547" spans="1:14" x14ac:dyDescent="0.25">
      <c r="A547" s="25">
        <f t="shared" si="10"/>
        <v>522</v>
      </c>
      <c r="B547" s="16" t="s">
        <v>605</v>
      </c>
      <c r="C547" s="16">
        <v>1995</v>
      </c>
      <c r="D547" s="16">
        <v>1014001</v>
      </c>
      <c r="G547" s="25" t="s">
        <v>26</v>
      </c>
      <c r="H547" s="16">
        <v>1</v>
      </c>
      <c r="I547" s="16">
        <v>154</v>
      </c>
      <c r="K547" s="16">
        <v>1</v>
      </c>
      <c r="L547" s="65">
        <v>154</v>
      </c>
      <c r="M547" s="65">
        <v>154</v>
      </c>
      <c r="N547" s="65">
        <v>0</v>
      </c>
    </row>
    <row r="548" spans="1:14" x14ac:dyDescent="0.25">
      <c r="A548" s="25">
        <f t="shared" si="10"/>
        <v>523</v>
      </c>
      <c r="B548" s="16" t="s">
        <v>606</v>
      </c>
      <c r="C548" s="16">
        <v>2013</v>
      </c>
      <c r="D548" s="16">
        <v>1014029</v>
      </c>
      <c r="G548" s="25" t="s">
        <v>26</v>
      </c>
      <c r="H548" s="16">
        <v>1</v>
      </c>
      <c r="I548" s="16">
        <v>1295</v>
      </c>
      <c r="K548" s="16">
        <v>1</v>
      </c>
      <c r="L548" s="65">
        <v>1295</v>
      </c>
      <c r="M548" s="65">
        <v>1172</v>
      </c>
      <c r="N548" s="65">
        <v>123</v>
      </c>
    </row>
    <row r="549" spans="1:14" x14ac:dyDescent="0.25">
      <c r="A549" s="25">
        <f t="shared" si="10"/>
        <v>524</v>
      </c>
      <c r="B549" s="16" t="s">
        <v>607</v>
      </c>
      <c r="C549" s="16">
        <v>2012</v>
      </c>
      <c r="D549" s="16">
        <v>1014027</v>
      </c>
      <c r="G549" s="25" t="s">
        <v>26</v>
      </c>
      <c r="H549" s="16">
        <v>1</v>
      </c>
      <c r="I549" s="16">
        <v>1120</v>
      </c>
      <c r="K549" s="16">
        <v>1</v>
      </c>
      <c r="L549" s="65">
        <v>1120</v>
      </c>
      <c r="M549" s="65">
        <v>1120</v>
      </c>
      <c r="N549" s="65">
        <v>0</v>
      </c>
    </row>
    <row r="550" spans="1:14" x14ac:dyDescent="0.25">
      <c r="A550" s="25">
        <f t="shared" si="10"/>
        <v>525</v>
      </c>
      <c r="B550" s="16" t="s">
        <v>608</v>
      </c>
      <c r="D550" s="16"/>
      <c r="G550" s="25" t="s">
        <v>26</v>
      </c>
      <c r="H550" s="16">
        <v>3</v>
      </c>
      <c r="I550" s="16">
        <v>444</v>
      </c>
      <c r="K550" s="16">
        <v>3</v>
      </c>
      <c r="L550" s="65">
        <v>444</v>
      </c>
      <c r="M550" s="65">
        <v>222</v>
      </c>
      <c r="N550" s="65">
        <v>222</v>
      </c>
    </row>
    <row r="551" spans="1:14" x14ac:dyDescent="0.25">
      <c r="A551" s="25">
        <f t="shared" si="10"/>
        <v>526</v>
      </c>
      <c r="B551" s="16" t="s">
        <v>609</v>
      </c>
      <c r="D551" s="16"/>
      <c r="G551" s="25" t="s">
        <v>26</v>
      </c>
      <c r="H551" s="16">
        <v>4</v>
      </c>
      <c r="I551" s="16">
        <v>376</v>
      </c>
      <c r="K551" s="16">
        <v>4</v>
      </c>
      <c r="L551" s="65">
        <v>376</v>
      </c>
      <c r="M551" s="65">
        <v>188</v>
      </c>
      <c r="N551" s="65">
        <v>188</v>
      </c>
    </row>
    <row r="552" spans="1:14" x14ac:dyDescent="0.25">
      <c r="A552" s="25">
        <f t="shared" si="10"/>
        <v>527</v>
      </c>
      <c r="B552" s="16" t="s">
        <v>610</v>
      </c>
      <c r="D552" s="16"/>
      <c r="G552" s="25" t="s">
        <v>26</v>
      </c>
      <c r="H552" s="16">
        <v>1</v>
      </c>
      <c r="I552" s="16">
        <v>48</v>
      </c>
      <c r="K552" s="16">
        <v>1</v>
      </c>
      <c r="L552" s="65">
        <v>48</v>
      </c>
      <c r="M552" s="65">
        <v>24</v>
      </c>
      <c r="N552" s="65">
        <v>24</v>
      </c>
    </row>
    <row r="553" spans="1:14" x14ac:dyDescent="0.25">
      <c r="A553" s="25">
        <f t="shared" si="10"/>
        <v>528</v>
      </c>
      <c r="B553" s="16" t="s">
        <v>611</v>
      </c>
      <c r="D553" s="16"/>
      <c r="G553" s="25" t="s">
        <v>26</v>
      </c>
      <c r="H553" s="16">
        <v>1</v>
      </c>
      <c r="I553" s="16">
        <v>11</v>
      </c>
      <c r="K553" s="16">
        <v>1</v>
      </c>
      <c r="L553" s="65">
        <v>11</v>
      </c>
      <c r="M553" s="65">
        <v>5.5</v>
      </c>
      <c r="N553" s="65">
        <v>5.5</v>
      </c>
    </row>
    <row r="554" spans="1:14" x14ac:dyDescent="0.25">
      <c r="A554" s="25">
        <f t="shared" si="10"/>
        <v>529</v>
      </c>
      <c r="B554" s="16" t="s">
        <v>612</v>
      </c>
      <c r="D554" s="16"/>
      <c r="G554" s="25" t="s">
        <v>26</v>
      </c>
      <c r="H554" s="16">
        <v>3</v>
      </c>
      <c r="I554" s="16">
        <v>267</v>
      </c>
      <c r="K554" s="16">
        <v>3</v>
      </c>
      <c r="L554" s="65">
        <v>267</v>
      </c>
      <c r="M554" s="65" t="s">
        <v>634</v>
      </c>
      <c r="N554" s="65" t="s">
        <v>634</v>
      </c>
    </row>
    <row r="555" spans="1:14" x14ac:dyDescent="0.25">
      <c r="A555" s="25">
        <f t="shared" si="10"/>
        <v>530</v>
      </c>
      <c r="B555" s="16" t="s">
        <v>286</v>
      </c>
      <c r="D555" s="16"/>
      <c r="G555" s="25" t="s">
        <v>26</v>
      </c>
      <c r="H555" s="16">
        <v>8</v>
      </c>
      <c r="I555" s="16">
        <v>80</v>
      </c>
      <c r="K555" s="16">
        <v>8</v>
      </c>
      <c r="L555" s="65">
        <v>80</v>
      </c>
      <c r="M555" s="65">
        <v>40</v>
      </c>
      <c r="N555" s="65">
        <v>40</v>
      </c>
    </row>
    <row r="556" spans="1:14" x14ac:dyDescent="0.25">
      <c r="A556" s="25">
        <f t="shared" si="10"/>
        <v>531</v>
      </c>
      <c r="B556" s="16" t="s">
        <v>613</v>
      </c>
      <c r="D556" s="16"/>
      <c r="G556" s="16" t="s">
        <v>1200</v>
      </c>
      <c r="H556" s="16">
        <v>4</v>
      </c>
      <c r="I556" s="16">
        <v>224</v>
      </c>
      <c r="K556" s="16">
        <v>4</v>
      </c>
      <c r="L556" s="65">
        <v>224</v>
      </c>
      <c r="M556" s="65">
        <v>112</v>
      </c>
      <c r="N556" s="65">
        <v>112</v>
      </c>
    </row>
    <row r="557" spans="1:14" x14ac:dyDescent="0.25">
      <c r="A557" s="25">
        <f t="shared" si="10"/>
        <v>532</v>
      </c>
      <c r="B557" s="16" t="s">
        <v>614</v>
      </c>
      <c r="D557" s="16"/>
      <c r="G557" s="16" t="s">
        <v>26</v>
      </c>
      <c r="H557" s="16">
        <v>1</v>
      </c>
      <c r="I557" s="16">
        <v>113</v>
      </c>
      <c r="K557" s="16">
        <v>1</v>
      </c>
      <c r="L557" s="65">
        <v>113</v>
      </c>
      <c r="M557" s="65" t="s">
        <v>635</v>
      </c>
      <c r="N557" s="65" t="s">
        <v>635</v>
      </c>
    </row>
    <row r="558" spans="1:14" x14ac:dyDescent="0.25">
      <c r="A558" s="25">
        <f t="shared" si="10"/>
        <v>533</v>
      </c>
      <c r="B558" s="16" t="s">
        <v>614</v>
      </c>
      <c r="D558" s="16"/>
      <c r="G558" s="16" t="s">
        <v>26</v>
      </c>
      <c r="H558" s="16">
        <v>1</v>
      </c>
      <c r="I558" s="16">
        <v>116</v>
      </c>
      <c r="K558" s="16">
        <v>1</v>
      </c>
      <c r="L558" s="65">
        <v>116</v>
      </c>
      <c r="M558" s="65">
        <v>58</v>
      </c>
      <c r="N558" s="65">
        <v>58</v>
      </c>
    </row>
    <row r="559" spans="1:14" x14ac:dyDescent="0.25">
      <c r="A559" s="25">
        <f t="shared" si="10"/>
        <v>534</v>
      </c>
      <c r="B559" s="16" t="s">
        <v>614</v>
      </c>
      <c r="D559" s="16"/>
      <c r="G559" s="16" t="s">
        <v>26</v>
      </c>
      <c r="H559" s="16">
        <v>1</v>
      </c>
      <c r="I559" s="16">
        <v>250</v>
      </c>
      <c r="K559" s="16">
        <v>1</v>
      </c>
      <c r="L559" s="65">
        <v>250</v>
      </c>
      <c r="M559" s="65">
        <v>125</v>
      </c>
      <c r="N559" s="65">
        <v>125</v>
      </c>
    </row>
    <row r="560" spans="1:14" x14ac:dyDescent="0.25">
      <c r="A560" s="25">
        <f t="shared" si="10"/>
        <v>535</v>
      </c>
      <c r="B560" s="16" t="s">
        <v>286</v>
      </c>
      <c r="D560" s="16"/>
      <c r="G560" s="16" t="s">
        <v>26</v>
      </c>
      <c r="H560" s="16">
        <v>2</v>
      </c>
      <c r="I560" s="16">
        <v>18</v>
      </c>
      <c r="K560" s="16">
        <v>2</v>
      </c>
      <c r="L560" s="65">
        <v>18</v>
      </c>
      <c r="M560" s="65">
        <v>9</v>
      </c>
      <c r="N560" s="65">
        <v>9</v>
      </c>
    </row>
    <row r="561" spans="1:14" x14ac:dyDescent="0.25">
      <c r="A561" s="25">
        <f t="shared" si="10"/>
        <v>536</v>
      </c>
      <c r="B561" s="16" t="s">
        <v>615</v>
      </c>
      <c r="D561" s="16"/>
      <c r="G561" s="16" t="s">
        <v>26</v>
      </c>
      <c r="H561" s="16">
        <v>1</v>
      </c>
      <c r="I561" s="16">
        <v>41</v>
      </c>
      <c r="K561" s="16">
        <v>1</v>
      </c>
      <c r="L561" s="65">
        <v>41</v>
      </c>
      <c r="M561" s="65" t="s">
        <v>636</v>
      </c>
      <c r="N561" s="65" t="s">
        <v>636</v>
      </c>
    </row>
    <row r="562" spans="1:14" x14ac:dyDescent="0.25">
      <c r="A562" s="25">
        <f t="shared" si="10"/>
        <v>537</v>
      </c>
      <c r="B562" s="16" t="s">
        <v>298</v>
      </c>
      <c r="D562" s="16"/>
      <c r="G562" s="16" t="s">
        <v>26</v>
      </c>
      <c r="H562" s="16">
        <v>1</v>
      </c>
      <c r="I562" s="16">
        <v>156</v>
      </c>
      <c r="K562" s="16">
        <v>1</v>
      </c>
      <c r="L562" s="65">
        <v>156</v>
      </c>
      <c r="M562" s="65">
        <v>78</v>
      </c>
      <c r="N562" s="65">
        <v>78</v>
      </c>
    </row>
    <row r="563" spans="1:14" x14ac:dyDescent="0.25">
      <c r="A563" s="25">
        <f t="shared" si="10"/>
        <v>538</v>
      </c>
      <c r="B563" s="16" t="s">
        <v>616</v>
      </c>
      <c r="D563" s="16"/>
      <c r="G563" s="16" t="s">
        <v>26</v>
      </c>
      <c r="H563" s="16">
        <v>1</v>
      </c>
      <c r="I563" s="16">
        <v>6</v>
      </c>
      <c r="K563" s="16">
        <v>1</v>
      </c>
      <c r="L563" s="65">
        <v>6</v>
      </c>
      <c r="M563" s="65">
        <v>3</v>
      </c>
      <c r="N563" s="65">
        <v>3</v>
      </c>
    </row>
    <row r="564" spans="1:14" x14ac:dyDescent="0.25">
      <c r="A564" s="25">
        <f t="shared" si="10"/>
        <v>539</v>
      </c>
      <c r="B564" s="16" t="s">
        <v>617</v>
      </c>
      <c r="D564" s="16"/>
      <c r="G564" s="16" t="s">
        <v>26</v>
      </c>
      <c r="H564" s="16">
        <v>34</v>
      </c>
      <c r="I564" s="16">
        <v>3060</v>
      </c>
      <c r="K564" s="16">
        <v>34</v>
      </c>
      <c r="L564" s="65">
        <v>3060</v>
      </c>
      <c r="M564" s="65">
        <v>1530</v>
      </c>
      <c r="N564" s="65">
        <v>1530</v>
      </c>
    </row>
    <row r="565" spans="1:14" x14ac:dyDescent="0.25">
      <c r="A565" s="25">
        <f t="shared" si="10"/>
        <v>540</v>
      </c>
      <c r="B565" s="16" t="s">
        <v>618</v>
      </c>
      <c r="D565" s="16"/>
      <c r="G565" s="16" t="s">
        <v>26</v>
      </c>
      <c r="H565" s="16">
        <v>2</v>
      </c>
      <c r="I565" s="16">
        <v>1072</v>
      </c>
      <c r="K565" s="16">
        <v>2</v>
      </c>
      <c r="L565" s="65">
        <v>1072</v>
      </c>
      <c r="M565" s="65">
        <v>536</v>
      </c>
      <c r="N565" s="65">
        <v>536</v>
      </c>
    </row>
    <row r="566" spans="1:14" x14ac:dyDescent="0.25">
      <c r="A566" s="25">
        <f t="shared" si="10"/>
        <v>541</v>
      </c>
      <c r="B566" s="16" t="s">
        <v>619</v>
      </c>
      <c r="D566" s="16"/>
      <c r="G566" s="16" t="s">
        <v>26</v>
      </c>
      <c r="H566" s="16">
        <v>1</v>
      </c>
      <c r="I566" s="16">
        <v>287</v>
      </c>
      <c r="K566" s="16">
        <v>1</v>
      </c>
      <c r="L566" s="65">
        <v>287</v>
      </c>
      <c r="M566" s="65" t="s">
        <v>637</v>
      </c>
      <c r="N566" s="65" t="s">
        <v>637</v>
      </c>
    </row>
    <row r="567" spans="1:14" x14ac:dyDescent="0.25">
      <c r="A567" s="25">
        <f t="shared" si="10"/>
        <v>542</v>
      </c>
      <c r="B567" s="16" t="s">
        <v>620</v>
      </c>
      <c r="D567" s="16"/>
      <c r="G567" s="16" t="s">
        <v>26</v>
      </c>
      <c r="H567" s="16">
        <v>5</v>
      </c>
      <c r="I567" s="16">
        <v>90</v>
      </c>
      <c r="K567" s="16">
        <v>5</v>
      </c>
      <c r="L567" s="65">
        <v>90</v>
      </c>
      <c r="M567" s="65">
        <v>45</v>
      </c>
      <c r="N567" s="65">
        <v>45</v>
      </c>
    </row>
    <row r="568" spans="1:14" x14ac:dyDescent="0.25">
      <c r="A568" s="25">
        <f t="shared" si="10"/>
        <v>543</v>
      </c>
      <c r="B568" s="16" t="s">
        <v>621</v>
      </c>
      <c r="D568" s="16"/>
      <c r="G568" s="16" t="s">
        <v>26</v>
      </c>
      <c r="H568" s="16">
        <v>1</v>
      </c>
      <c r="I568" s="16">
        <v>950</v>
      </c>
      <c r="K568" s="16">
        <v>1</v>
      </c>
      <c r="L568" s="65">
        <v>950</v>
      </c>
      <c r="M568" s="65">
        <v>475</v>
      </c>
      <c r="N568" s="65">
        <v>475</v>
      </c>
    </row>
    <row r="569" spans="1:14" x14ac:dyDescent="0.25">
      <c r="A569" s="25">
        <f t="shared" si="10"/>
        <v>544</v>
      </c>
      <c r="B569" s="16" t="s">
        <v>622</v>
      </c>
      <c r="D569" s="16">
        <v>1113025</v>
      </c>
      <c r="G569" s="16" t="s">
        <v>26</v>
      </c>
      <c r="H569" s="16">
        <v>1</v>
      </c>
      <c r="I569" s="16">
        <v>1500</v>
      </c>
      <c r="K569" s="16">
        <v>1</v>
      </c>
      <c r="L569" s="65">
        <v>1500</v>
      </c>
      <c r="M569" s="65">
        <v>750</v>
      </c>
      <c r="N569" s="65">
        <v>750</v>
      </c>
    </row>
    <row r="570" spans="1:14" x14ac:dyDescent="0.25">
      <c r="A570" s="25">
        <f t="shared" si="10"/>
        <v>545</v>
      </c>
      <c r="B570" s="16" t="s">
        <v>623</v>
      </c>
      <c r="D570" s="16"/>
      <c r="G570" s="16" t="s">
        <v>26</v>
      </c>
      <c r="H570" s="16">
        <v>3</v>
      </c>
      <c r="I570" s="16">
        <v>1500</v>
      </c>
      <c r="K570" s="16">
        <v>3</v>
      </c>
      <c r="L570" s="65">
        <v>1500</v>
      </c>
      <c r="M570" s="65">
        <v>750</v>
      </c>
      <c r="N570" s="65">
        <v>750</v>
      </c>
    </row>
    <row r="571" spans="1:14" x14ac:dyDescent="0.25">
      <c r="A571" s="25">
        <f t="shared" si="10"/>
        <v>546</v>
      </c>
      <c r="B571" s="16" t="s">
        <v>624</v>
      </c>
      <c r="D571" s="16"/>
      <c r="G571" s="16" t="s">
        <v>26</v>
      </c>
      <c r="H571" s="16">
        <v>1</v>
      </c>
      <c r="I571" s="16">
        <v>45</v>
      </c>
      <c r="K571" s="16">
        <v>1</v>
      </c>
      <c r="L571" s="65">
        <v>45</v>
      </c>
      <c r="M571" s="65" t="s">
        <v>638</v>
      </c>
      <c r="N571" s="65" t="s">
        <v>638</v>
      </c>
    </row>
    <row r="572" spans="1:14" x14ac:dyDescent="0.25">
      <c r="A572" s="25">
        <f t="shared" si="10"/>
        <v>547</v>
      </c>
      <c r="B572" s="16" t="s">
        <v>625</v>
      </c>
      <c r="D572" s="16"/>
      <c r="G572" s="16" t="s">
        <v>26</v>
      </c>
      <c r="H572" s="16">
        <v>1</v>
      </c>
      <c r="I572" s="16">
        <v>60</v>
      </c>
      <c r="K572" s="16">
        <v>1</v>
      </c>
      <c r="L572" s="65">
        <v>60</v>
      </c>
      <c r="M572" s="65">
        <v>30</v>
      </c>
      <c r="N572" s="65">
        <v>30</v>
      </c>
    </row>
    <row r="573" spans="1:14" x14ac:dyDescent="0.25">
      <c r="A573" s="25">
        <f t="shared" si="10"/>
        <v>548</v>
      </c>
      <c r="B573" s="16" t="s">
        <v>626</v>
      </c>
      <c r="D573" s="16"/>
      <c r="G573" s="16" t="s">
        <v>26</v>
      </c>
      <c r="H573" s="16">
        <v>2</v>
      </c>
      <c r="I573" s="16">
        <v>350</v>
      </c>
      <c r="K573" s="16">
        <v>2</v>
      </c>
      <c r="L573" s="65">
        <v>350</v>
      </c>
      <c r="M573" s="65">
        <v>175</v>
      </c>
      <c r="N573" s="65">
        <v>175</v>
      </c>
    </row>
    <row r="574" spans="1:14" x14ac:dyDescent="0.25">
      <c r="A574" s="25">
        <f t="shared" si="10"/>
        <v>549</v>
      </c>
      <c r="B574" s="16" t="s">
        <v>627</v>
      </c>
      <c r="D574" s="16"/>
      <c r="G574" s="16" t="s">
        <v>26</v>
      </c>
      <c r="H574" s="16">
        <v>2</v>
      </c>
      <c r="I574" s="16">
        <v>482</v>
      </c>
      <c r="K574" s="16">
        <v>2</v>
      </c>
      <c r="L574" s="65">
        <v>482</v>
      </c>
      <c r="M574" s="65">
        <v>241</v>
      </c>
      <c r="N574" s="65">
        <v>241</v>
      </c>
    </row>
    <row r="575" spans="1:14" x14ac:dyDescent="0.25">
      <c r="A575" s="25">
        <f t="shared" si="10"/>
        <v>550</v>
      </c>
      <c r="B575" s="16" t="s">
        <v>628</v>
      </c>
      <c r="D575" s="16"/>
      <c r="G575" s="16" t="s">
        <v>26</v>
      </c>
      <c r="H575" s="16">
        <v>1</v>
      </c>
      <c r="I575" s="16">
        <v>379</v>
      </c>
      <c r="K575" s="16">
        <v>1</v>
      </c>
      <c r="L575" s="65">
        <v>379</v>
      </c>
      <c r="M575" s="65" t="s">
        <v>639</v>
      </c>
      <c r="N575" s="65" t="s">
        <v>639</v>
      </c>
    </row>
    <row r="576" spans="1:14" x14ac:dyDescent="0.25">
      <c r="A576" s="25">
        <f t="shared" si="10"/>
        <v>551</v>
      </c>
      <c r="B576" s="16" t="s">
        <v>629</v>
      </c>
      <c r="D576" s="16"/>
      <c r="G576" s="16" t="s">
        <v>26</v>
      </c>
      <c r="H576" s="16">
        <v>1</v>
      </c>
      <c r="I576" s="16">
        <v>250</v>
      </c>
      <c r="K576" s="16">
        <v>1</v>
      </c>
      <c r="L576" s="65">
        <v>250</v>
      </c>
      <c r="M576" s="65">
        <v>125</v>
      </c>
      <c r="N576" s="65">
        <v>125</v>
      </c>
    </row>
    <row r="577" spans="1:17" x14ac:dyDescent="0.25">
      <c r="A577" s="25">
        <f t="shared" si="10"/>
        <v>552</v>
      </c>
      <c r="B577" s="16" t="s">
        <v>630</v>
      </c>
      <c r="D577" s="16"/>
      <c r="G577" s="16" t="s">
        <v>26</v>
      </c>
      <c r="H577" s="16">
        <v>1</v>
      </c>
      <c r="I577" s="16">
        <v>180</v>
      </c>
      <c r="K577" s="16">
        <v>1</v>
      </c>
      <c r="L577" s="65">
        <v>180</v>
      </c>
      <c r="M577" s="65">
        <v>90</v>
      </c>
      <c r="N577" s="65">
        <v>90</v>
      </c>
    </row>
    <row r="578" spans="1:17" x14ac:dyDescent="0.25">
      <c r="A578" s="25">
        <f t="shared" si="10"/>
        <v>553</v>
      </c>
      <c r="B578" s="16" t="s">
        <v>631</v>
      </c>
      <c r="D578" s="16"/>
      <c r="G578" s="16" t="s">
        <v>26</v>
      </c>
      <c r="H578" s="16">
        <v>1</v>
      </c>
      <c r="I578" s="16">
        <v>1130</v>
      </c>
      <c r="K578" s="16">
        <v>1</v>
      </c>
      <c r="L578" s="65">
        <v>1130</v>
      </c>
      <c r="M578" s="65">
        <v>565</v>
      </c>
      <c r="N578" s="65">
        <v>565</v>
      </c>
    </row>
    <row r="579" spans="1:17" x14ac:dyDescent="0.25">
      <c r="A579" s="25">
        <f t="shared" si="10"/>
        <v>554</v>
      </c>
      <c r="B579" s="16" t="s">
        <v>632</v>
      </c>
      <c r="D579" s="16">
        <v>1113054</v>
      </c>
      <c r="G579" s="16" t="s">
        <v>26</v>
      </c>
      <c r="H579" s="16">
        <v>1</v>
      </c>
      <c r="I579" s="16">
        <v>5000</v>
      </c>
      <c r="K579" s="16">
        <v>1</v>
      </c>
      <c r="L579" s="65">
        <v>5000</v>
      </c>
      <c r="M579" s="65">
        <v>2500</v>
      </c>
      <c r="N579" s="65">
        <v>2500</v>
      </c>
    </row>
    <row r="580" spans="1:17" x14ac:dyDescent="0.25">
      <c r="A580" s="25">
        <f t="shared" si="10"/>
        <v>555</v>
      </c>
      <c r="B580" s="16" t="s">
        <v>633</v>
      </c>
      <c r="D580" s="16">
        <v>1113038</v>
      </c>
      <c r="G580" s="16" t="s">
        <v>26</v>
      </c>
      <c r="H580" s="16">
        <v>1</v>
      </c>
      <c r="I580" s="16">
        <v>5787</v>
      </c>
      <c r="K580" s="16">
        <v>1</v>
      </c>
      <c r="L580" s="65">
        <v>5787</v>
      </c>
      <c r="M580" s="65">
        <v>2893</v>
      </c>
      <c r="N580" s="65">
        <v>2893</v>
      </c>
    </row>
    <row r="581" spans="1:17" ht="31.5" x14ac:dyDescent="0.25">
      <c r="A581" s="25">
        <f t="shared" si="10"/>
        <v>556</v>
      </c>
      <c r="B581" s="67" t="s">
        <v>645</v>
      </c>
      <c r="C581" s="68">
        <v>31413</v>
      </c>
      <c r="D581" s="69">
        <v>10300001</v>
      </c>
      <c r="G581" s="16" t="s">
        <v>26</v>
      </c>
      <c r="H581" s="69">
        <v>1</v>
      </c>
      <c r="I581" s="70">
        <v>89750</v>
      </c>
      <c r="K581" s="69">
        <v>1</v>
      </c>
      <c r="L581" s="70">
        <v>89750</v>
      </c>
      <c r="M581" s="71">
        <v>89750</v>
      </c>
      <c r="N581" s="71">
        <v>0</v>
      </c>
      <c r="Q581" s="5" t="s">
        <v>650</v>
      </c>
    </row>
    <row r="582" spans="1:17" x14ac:dyDescent="0.25">
      <c r="A582" s="25">
        <f t="shared" si="10"/>
        <v>557</v>
      </c>
      <c r="B582" s="67" t="s">
        <v>646</v>
      </c>
      <c r="C582" s="69">
        <v>1991</v>
      </c>
      <c r="D582" s="69">
        <v>10300005</v>
      </c>
      <c r="G582" s="16" t="s">
        <v>26</v>
      </c>
      <c r="H582" s="69">
        <v>1</v>
      </c>
      <c r="I582" s="70">
        <v>35066</v>
      </c>
      <c r="K582" s="69">
        <v>1</v>
      </c>
      <c r="L582" s="70">
        <v>35066</v>
      </c>
      <c r="M582" s="71">
        <v>35066.000000000007</v>
      </c>
      <c r="N582" s="71">
        <v>0</v>
      </c>
    </row>
    <row r="583" spans="1:17" ht="31.5" x14ac:dyDescent="0.25">
      <c r="A583" s="25">
        <f t="shared" si="10"/>
        <v>558</v>
      </c>
      <c r="B583" s="72" t="s">
        <v>647</v>
      </c>
      <c r="C583" s="73">
        <v>1986</v>
      </c>
      <c r="D583" s="73">
        <v>10300004</v>
      </c>
      <c r="G583" s="16" t="s">
        <v>26</v>
      </c>
      <c r="H583" s="73">
        <v>1</v>
      </c>
      <c r="I583" s="74">
        <v>23931</v>
      </c>
      <c r="K583" s="73">
        <v>1</v>
      </c>
      <c r="L583" s="74">
        <v>23931</v>
      </c>
      <c r="M583" s="75">
        <v>23931</v>
      </c>
      <c r="N583" s="75">
        <v>0</v>
      </c>
    </row>
    <row r="584" spans="1:17" x14ac:dyDescent="0.25">
      <c r="A584" s="25">
        <f t="shared" si="10"/>
        <v>559</v>
      </c>
      <c r="B584" s="76" t="s">
        <v>648</v>
      </c>
      <c r="C584" s="77">
        <v>1985</v>
      </c>
      <c r="D584" s="77">
        <v>10300003</v>
      </c>
      <c r="G584" s="78" t="s">
        <v>649</v>
      </c>
      <c r="H584" s="77">
        <v>1</v>
      </c>
      <c r="I584" s="79">
        <v>7252</v>
      </c>
      <c r="K584" s="77">
        <v>1</v>
      </c>
      <c r="L584" s="79">
        <v>7252</v>
      </c>
      <c r="M584" s="80">
        <v>7252</v>
      </c>
      <c r="N584" s="80">
        <v>0</v>
      </c>
    </row>
    <row r="585" spans="1:17" x14ac:dyDescent="0.25">
      <c r="A585" s="25">
        <f t="shared" si="10"/>
        <v>560</v>
      </c>
      <c r="B585" s="81" t="s">
        <v>651</v>
      </c>
      <c r="C585" s="82"/>
      <c r="D585" s="81">
        <v>10400007</v>
      </c>
      <c r="G585" s="83" t="s">
        <v>649</v>
      </c>
      <c r="H585" s="81">
        <v>1</v>
      </c>
      <c r="I585" s="84">
        <v>750</v>
      </c>
      <c r="K585" s="81">
        <v>1</v>
      </c>
      <c r="L585" s="84">
        <v>750</v>
      </c>
      <c r="M585" s="85">
        <v>750</v>
      </c>
      <c r="N585" s="85">
        <v>0</v>
      </c>
    </row>
    <row r="586" spans="1:17" x14ac:dyDescent="0.25">
      <c r="A586" s="25">
        <f t="shared" si="10"/>
        <v>561</v>
      </c>
      <c r="B586" s="81" t="s">
        <v>367</v>
      </c>
      <c r="C586" s="83"/>
      <c r="D586" s="81">
        <v>10400047</v>
      </c>
      <c r="G586" s="83" t="s">
        <v>649</v>
      </c>
      <c r="H586" s="81">
        <v>1</v>
      </c>
      <c r="I586" s="84">
        <v>1780</v>
      </c>
      <c r="K586" s="81">
        <v>1</v>
      </c>
      <c r="L586" s="84">
        <v>1780</v>
      </c>
      <c r="M586" s="85">
        <v>1780</v>
      </c>
      <c r="N586" s="85">
        <v>0</v>
      </c>
    </row>
    <row r="587" spans="1:17" x14ac:dyDescent="0.25">
      <c r="A587" s="25">
        <f t="shared" si="10"/>
        <v>562</v>
      </c>
      <c r="B587" s="81" t="s">
        <v>652</v>
      </c>
      <c r="C587" s="83"/>
      <c r="D587" s="81">
        <v>10400048</v>
      </c>
      <c r="G587" s="83" t="s">
        <v>649</v>
      </c>
      <c r="H587" s="81">
        <v>1</v>
      </c>
      <c r="I587" s="84">
        <v>3900</v>
      </c>
      <c r="K587" s="81">
        <v>1</v>
      </c>
      <c r="L587" s="84">
        <v>3900</v>
      </c>
      <c r="M587" s="85">
        <v>3900</v>
      </c>
      <c r="N587" s="85">
        <v>0</v>
      </c>
    </row>
    <row r="588" spans="1:17" x14ac:dyDescent="0.25">
      <c r="A588" s="25">
        <f t="shared" si="10"/>
        <v>563</v>
      </c>
      <c r="B588" s="86" t="s">
        <v>653</v>
      </c>
      <c r="C588" s="86"/>
      <c r="D588" s="86">
        <v>10400049</v>
      </c>
      <c r="G588" s="87" t="s">
        <v>649</v>
      </c>
      <c r="H588" s="86">
        <v>1</v>
      </c>
      <c r="I588" s="88">
        <v>2460</v>
      </c>
      <c r="K588" s="86">
        <v>1</v>
      </c>
      <c r="L588" s="88">
        <v>2460</v>
      </c>
      <c r="M588" s="89">
        <v>2460</v>
      </c>
      <c r="N588" s="89">
        <v>0</v>
      </c>
    </row>
    <row r="589" spans="1:17" x14ac:dyDescent="0.25">
      <c r="A589" s="25">
        <f t="shared" si="10"/>
        <v>564</v>
      </c>
      <c r="B589" s="86" t="s">
        <v>654</v>
      </c>
      <c r="C589" s="86"/>
      <c r="D589" s="86">
        <v>10400015</v>
      </c>
      <c r="G589" s="87" t="s">
        <v>649</v>
      </c>
      <c r="H589" s="86">
        <v>1</v>
      </c>
      <c r="I589" s="88">
        <v>1370</v>
      </c>
      <c r="K589" s="86">
        <v>1</v>
      </c>
      <c r="L589" s="88">
        <v>1370</v>
      </c>
      <c r="M589" s="89">
        <v>1370</v>
      </c>
      <c r="N589" s="89">
        <v>0</v>
      </c>
    </row>
    <row r="590" spans="1:17" ht="47.25" x14ac:dyDescent="0.25">
      <c r="A590" s="25">
        <f t="shared" si="10"/>
        <v>565</v>
      </c>
      <c r="B590" s="86" t="s">
        <v>655</v>
      </c>
      <c r="C590" s="90">
        <v>37945</v>
      </c>
      <c r="D590" s="86">
        <v>10400022</v>
      </c>
      <c r="G590" s="91" t="s">
        <v>649</v>
      </c>
      <c r="H590" s="86">
        <v>1</v>
      </c>
      <c r="I590" s="88">
        <v>4575</v>
      </c>
      <c r="K590" s="86">
        <v>1</v>
      </c>
      <c r="L590" s="88">
        <v>4575</v>
      </c>
      <c r="M590" s="89">
        <v>4575</v>
      </c>
      <c r="N590" s="89">
        <v>0</v>
      </c>
    </row>
    <row r="591" spans="1:17" ht="47.25" x14ac:dyDescent="0.25">
      <c r="A591" s="25">
        <f t="shared" si="10"/>
        <v>566</v>
      </c>
      <c r="B591" s="86" t="s">
        <v>656</v>
      </c>
      <c r="C591" s="90">
        <v>37945</v>
      </c>
      <c r="D591" s="86">
        <v>10400023</v>
      </c>
      <c r="G591" s="91" t="s">
        <v>649</v>
      </c>
      <c r="H591" s="86">
        <v>1</v>
      </c>
      <c r="I591" s="88">
        <v>3735</v>
      </c>
      <c r="K591" s="86">
        <v>1</v>
      </c>
      <c r="L591" s="88">
        <v>3735</v>
      </c>
      <c r="M591" s="89">
        <v>3735</v>
      </c>
      <c r="N591" s="89">
        <v>0</v>
      </c>
    </row>
    <row r="592" spans="1:17" x14ac:dyDescent="0.25">
      <c r="A592" s="25">
        <f t="shared" si="10"/>
        <v>567</v>
      </c>
      <c r="B592" s="86" t="s">
        <v>657</v>
      </c>
      <c r="C592" s="86">
        <v>2008</v>
      </c>
      <c r="D592" s="86">
        <v>10400031</v>
      </c>
      <c r="G592" s="91" t="s">
        <v>649</v>
      </c>
      <c r="H592" s="86">
        <v>3</v>
      </c>
      <c r="I592" s="88">
        <v>4325</v>
      </c>
      <c r="K592" s="86">
        <v>3</v>
      </c>
      <c r="L592" s="88">
        <v>4325</v>
      </c>
      <c r="M592" s="89">
        <v>4325</v>
      </c>
      <c r="N592" s="89">
        <v>0</v>
      </c>
    </row>
    <row r="593" spans="1:14" x14ac:dyDescent="0.25">
      <c r="A593" s="25">
        <f t="shared" si="10"/>
        <v>568</v>
      </c>
      <c r="B593" s="86" t="s">
        <v>658</v>
      </c>
      <c r="C593" s="90">
        <v>41244</v>
      </c>
      <c r="D593" s="86">
        <v>10400065</v>
      </c>
      <c r="G593" s="91" t="s">
        <v>649</v>
      </c>
      <c r="H593" s="86">
        <v>1</v>
      </c>
      <c r="I593" s="88">
        <v>4650</v>
      </c>
      <c r="K593" s="86">
        <v>1</v>
      </c>
      <c r="L593" s="88">
        <v>4650</v>
      </c>
      <c r="M593" s="89">
        <v>3254</v>
      </c>
      <c r="N593" s="89">
        <v>1396</v>
      </c>
    </row>
    <row r="594" spans="1:14" ht="31.5" x14ac:dyDescent="0.25">
      <c r="A594" s="25">
        <f t="shared" si="10"/>
        <v>569</v>
      </c>
      <c r="B594" s="86" t="s">
        <v>659</v>
      </c>
      <c r="C594" s="90">
        <v>41760</v>
      </c>
      <c r="D594" s="86">
        <v>10400066</v>
      </c>
      <c r="G594" s="91" t="s">
        <v>649</v>
      </c>
      <c r="H594" s="86">
        <v>1</v>
      </c>
      <c r="I594" s="88">
        <v>2400</v>
      </c>
      <c r="K594" s="86">
        <v>1</v>
      </c>
      <c r="L594" s="177">
        <v>2400</v>
      </c>
      <c r="M594" s="89">
        <v>1530</v>
      </c>
      <c r="N594" s="89">
        <v>870</v>
      </c>
    </row>
    <row r="595" spans="1:14" ht="31.5" x14ac:dyDescent="0.25">
      <c r="A595" s="25">
        <f t="shared" si="10"/>
        <v>570</v>
      </c>
      <c r="B595" s="86" t="s">
        <v>660</v>
      </c>
      <c r="C595" s="90">
        <v>41897</v>
      </c>
      <c r="D595" s="86">
        <v>10400068</v>
      </c>
      <c r="G595" s="91" t="s">
        <v>649</v>
      </c>
      <c r="H595" s="86">
        <v>1</v>
      </c>
      <c r="I595" s="88">
        <v>18360</v>
      </c>
      <c r="K595" s="86">
        <v>1</v>
      </c>
      <c r="L595" s="88">
        <v>18360</v>
      </c>
      <c r="M595" s="89">
        <v>10786</v>
      </c>
      <c r="N595" s="89">
        <v>7574</v>
      </c>
    </row>
    <row r="596" spans="1:14" ht="31.5" x14ac:dyDescent="0.25">
      <c r="A596" s="25">
        <f t="shared" si="10"/>
        <v>571</v>
      </c>
      <c r="B596" s="92" t="s">
        <v>661</v>
      </c>
      <c r="C596" s="93">
        <v>41921</v>
      </c>
      <c r="D596" s="92">
        <v>10400070</v>
      </c>
      <c r="G596" s="94" t="s">
        <v>649</v>
      </c>
      <c r="H596" s="92">
        <v>1</v>
      </c>
      <c r="I596" s="95">
        <v>6012</v>
      </c>
      <c r="K596" s="92">
        <v>1</v>
      </c>
      <c r="L596" s="95">
        <v>6012</v>
      </c>
      <c r="M596" s="96">
        <v>3706</v>
      </c>
      <c r="N596" s="96">
        <v>2306</v>
      </c>
    </row>
    <row r="597" spans="1:14" x14ac:dyDescent="0.25">
      <c r="A597" s="25">
        <f t="shared" si="10"/>
        <v>572</v>
      </c>
      <c r="B597" s="97" t="s">
        <v>32</v>
      </c>
      <c r="C597" s="98">
        <v>43678</v>
      </c>
      <c r="D597" s="97">
        <v>10400078</v>
      </c>
      <c r="G597" s="99" t="s">
        <v>649</v>
      </c>
      <c r="H597" s="97">
        <v>1</v>
      </c>
      <c r="I597" s="100">
        <v>12500</v>
      </c>
      <c r="K597" s="97">
        <v>1</v>
      </c>
      <c r="L597" s="100">
        <v>12500</v>
      </c>
      <c r="M597" s="101">
        <v>1770.83</v>
      </c>
      <c r="N597" s="101">
        <v>10729.17</v>
      </c>
    </row>
    <row r="598" spans="1:14" x14ac:dyDescent="0.25">
      <c r="A598" s="25">
        <f t="shared" si="10"/>
        <v>573</v>
      </c>
      <c r="B598" s="102" t="s">
        <v>662</v>
      </c>
      <c r="C598" s="103">
        <v>40953</v>
      </c>
      <c r="D598" s="104">
        <v>10500001</v>
      </c>
      <c r="G598" s="105" t="s">
        <v>649</v>
      </c>
      <c r="H598" s="102">
        <v>1</v>
      </c>
      <c r="I598" s="106">
        <v>46188</v>
      </c>
      <c r="K598" s="102">
        <v>1</v>
      </c>
      <c r="L598" s="106">
        <v>46188</v>
      </c>
      <c r="M598" s="107">
        <v>40801</v>
      </c>
      <c r="N598" s="107">
        <v>5387</v>
      </c>
    </row>
    <row r="599" spans="1:14" x14ac:dyDescent="0.25">
      <c r="A599" s="25">
        <f t="shared" si="10"/>
        <v>574</v>
      </c>
      <c r="B599" s="108" t="s">
        <v>663</v>
      </c>
      <c r="C599" s="109">
        <v>1986</v>
      </c>
      <c r="D599" s="108">
        <v>10600009</v>
      </c>
      <c r="G599" s="110" t="s">
        <v>649</v>
      </c>
      <c r="H599" s="108">
        <v>1</v>
      </c>
      <c r="I599" s="111">
        <v>345</v>
      </c>
      <c r="K599" s="108">
        <v>1</v>
      </c>
      <c r="L599" s="111">
        <v>345</v>
      </c>
      <c r="M599" s="112">
        <v>345</v>
      </c>
      <c r="N599" s="112">
        <v>0</v>
      </c>
    </row>
    <row r="600" spans="1:14" x14ac:dyDescent="0.25">
      <c r="A600" s="25">
        <f t="shared" si="10"/>
        <v>575</v>
      </c>
      <c r="B600" s="108" t="s">
        <v>664</v>
      </c>
      <c r="C600" s="109">
        <v>1985</v>
      </c>
      <c r="D600" s="108">
        <v>10600011</v>
      </c>
      <c r="G600" s="110" t="s">
        <v>649</v>
      </c>
      <c r="H600" s="108">
        <v>1</v>
      </c>
      <c r="I600" s="111">
        <v>477</v>
      </c>
      <c r="K600" s="108">
        <v>1</v>
      </c>
      <c r="L600" s="111">
        <v>477</v>
      </c>
      <c r="M600" s="112">
        <v>477</v>
      </c>
      <c r="N600" s="112">
        <v>0</v>
      </c>
    </row>
    <row r="601" spans="1:14" x14ac:dyDescent="0.25">
      <c r="A601" s="25">
        <f t="shared" si="10"/>
        <v>576</v>
      </c>
      <c r="B601" s="113" t="s">
        <v>666</v>
      </c>
      <c r="C601" s="114"/>
      <c r="D601" s="113">
        <v>1130325</v>
      </c>
      <c r="G601" s="115" t="s">
        <v>649</v>
      </c>
      <c r="H601" s="113">
        <v>3</v>
      </c>
      <c r="I601" s="116">
        <v>900</v>
      </c>
      <c r="K601" s="113">
        <v>3</v>
      </c>
      <c r="L601" s="116">
        <v>900</v>
      </c>
      <c r="M601" s="117">
        <v>450</v>
      </c>
      <c r="N601" s="117">
        <v>450</v>
      </c>
    </row>
    <row r="602" spans="1:14" x14ac:dyDescent="0.25">
      <c r="A602" s="25">
        <f t="shared" si="10"/>
        <v>577</v>
      </c>
      <c r="B602" s="113" t="s">
        <v>667</v>
      </c>
      <c r="C602" s="114"/>
      <c r="D602" s="113">
        <v>1130019</v>
      </c>
      <c r="G602" s="115" t="s">
        <v>649</v>
      </c>
      <c r="H602" s="113">
        <v>36</v>
      </c>
      <c r="I602" s="116">
        <v>4520.68</v>
      </c>
      <c r="K602" s="113">
        <v>36</v>
      </c>
      <c r="L602" s="116">
        <v>4520.68</v>
      </c>
      <c r="M602" s="117">
        <v>2260.34</v>
      </c>
      <c r="N602" s="117">
        <v>2260.34</v>
      </c>
    </row>
    <row r="603" spans="1:14" x14ac:dyDescent="0.25">
      <c r="A603" s="25">
        <f t="shared" si="10"/>
        <v>578</v>
      </c>
      <c r="B603" s="113" t="s">
        <v>668</v>
      </c>
      <c r="C603" s="114"/>
      <c r="D603" s="113">
        <v>1130020</v>
      </c>
      <c r="G603" s="115" t="s">
        <v>649</v>
      </c>
      <c r="H603" s="113">
        <v>4</v>
      </c>
      <c r="I603" s="116">
        <v>396</v>
      </c>
      <c r="K603" s="113">
        <v>4</v>
      </c>
      <c r="L603" s="116">
        <v>396</v>
      </c>
      <c r="M603" s="117">
        <v>198</v>
      </c>
      <c r="N603" s="117">
        <v>198</v>
      </c>
    </row>
    <row r="604" spans="1:14" x14ac:dyDescent="0.25">
      <c r="A604" s="25">
        <f t="shared" ref="A604:A667" si="11">A603+1</f>
        <v>579</v>
      </c>
      <c r="B604" s="113" t="s">
        <v>669</v>
      </c>
      <c r="C604" s="114"/>
      <c r="D604" s="113">
        <v>1130021</v>
      </c>
      <c r="G604" s="115" t="s">
        <v>649</v>
      </c>
      <c r="H604" s="113">
        <v>6</v>
      </c>
      <c r="I604" s="116">
        <v>358</v>
      </c>
      <c r="K604" s="113">
        <v>6</v>
      </c>
      <c r="L604" s="116">
        <v>358</v>
      </c>
      <c r="M604" s="117">
        <v>179</v>
      </c>
      <c r="N604" s="117">
        <v>179</v>
      </c>
    </row>
    <row r="605" spans="1:14" x14ac:dyDescent="0.25">
      <c r="A605" s="25">
        <f t="shared" si="11"/>
        <v>580</v>
      </c>
      <c r="B605" s="113" t="s">
        <v>670</v>
      </c>
      <c r="C605" s="114"/>
      <c r="D605" s="113">
        <v>1130022</v>
      </c>
      <c r="G605" s="115" t="s">
        <v>649</v>
      </c>
      <c r="H605" s="113">
        <v>3</v>
      </c>
      <c r="I605" s="116">
        <v>265</v>
      </c>
      <c r="K605" s="113">
        <v>3</v>
      </c>
      <c r="L605" s="116">
        <v>265</v>
      </c>
      <c r="M605" s="117">
        <v>132</v>
      </c>
      <c r="N605" s="117">
        <v>133</v>
      </c>
    </row>
    <row r="606" spans="1:14" x14ac:dyDescent="0.25">
      <c r="A606" s="25">
        <f t="shared" si="11"/>
        <v>581</v>
      </c>
      <c r="B606" s="113" t="s">
        <v>671</v>
      </c>
      <c r="C606" s="114"/>
      <c r="D606" s="113">
        <v>1130023</v>
      </c>
      <c r="G606" s="115" t="s">
        <v>649</v>
      </c>
      <c r="H606" s="113">
        <v>3</v>
      </c>
      <c r="I606" s="116">
        <v>2770</v>
      </c>
      <c r="K606" s="113">
        <v>3</v>
      </c>
      <c r="L606" s="116">
        <v>2770</v>
      </c>
      <c r="M606" s="117">
        <v>1385</v>
      </c>
      <c r="N606" s="117">
        <v>1385</v>
      </c>
    </row>
    <row r="607" spans="1:14" x14ac:dyDescent="0.25">
      <c r="A607" s="25">
        <f t="shared" si="11"/>
        <v>582</v>
      </c>
      <c r="B607" s="113" t="s">
        <v>672</v>
      </c>
      <c r="C607" s="114"/>
      <c r="D607" s="113">
        <v>1130025</v>
      </c>
      <c r="G607" s="115" t="s">
        <v>649</v>
      </c>
      <c r="H607" s="113">
        <v>1</v>
      </c>
      <c r="I607" s="116">
        <v>15</v>
      </c>
      <c r="K607" s="113">
        <v>1</v>
      </c>
      <c r="L607" s="116">
        <v>15</v>
      </c>
      <c r="M607" s="117">
        <v>7</v>
      </c>
      <c r="N607" s="117">
        <v>8</v>
      </c>
    </row>
    <row r="608" spans="1:14" x14ac:dyDescent="0.25">
      <c r="A608" s="25">
        <f t="shared" si="11"/>
        <v>583</v>
      </c>
      <c r="B608" s="113" t="s">
        <v>206</v>
      </c>
      <c r="C608" s="118"/>
      <c r="D608" s="113">
        <v>1130026</v>
      </c>
      <c r="G608" s="115" t="s">
        <v>649</v>
      </c>
      <c r="H608" s="113">
        <v>1</v>
      </c>
      <c r="I608" s="116">
        <v>45</v>
      </c>
      <c r="K608" s="113">
        <v>1</v>
      </c>
      <c r="L608" s="116">
        <v>45</v>
      </c>
      <c r="M608" s="117">
        <v>22</v>
      </c>
      <c r="N608" s="117">
        <v>23</v>
      </c>
    </row>
    <row r="609" spans="1:14" x14ac:dyDescent="0.25">
      <c r="A609" s="25">
        <f t="shared" si="11"/>
        <v>584</v>
      </c>
      <c r="B609" s="113" t="s">
        <v>673</v>
      </c>
      <c r="C609" s="115"/>
      <c r="D609" s="113">
        <v>1130028</v>
      </c>
      <c r="G609" s="115" t="s">
        <v>649</v>
      </c>
      <c r="H609" s="113">
        <v>1</v>
      </c>
      <c r="I609" s="116">
        <v>49</v>
      </c>
      <c r="K609" s="113">
        <v>1</v>
      </c>
      <c r="L609" s="116">
        <v>49</v>
      </c>
      <c r="M609" s="117">
        <v>24</v>
      </c>
      <c r="N609" s="117">
        <v>25</v>
      </c>
    </row>
    <row r="610" spans="1:14" x14ac:dyDescent="0.25">
      <c r="A610" s="25">
        <f t="shared" si="11"/>
        <v>585</v>
      </c>
      <c r="B610" s="113" t="s">
        <v>46</v>
      </c>
      <c r="C610" s="115"/>
      <c r="D610" s="113">
        <v>1130029</v>
      </c>
      <c r="G610" s="115" t="s">
        <v>649</v>
      </c>
      <c r="H610" s="113">
        <v>3</v>
      </c>
      <c r="I610" s="116">
        <v>156</v>
      </c>
      <c r="K610" s="113">
        <v>3</v>
      </c>
      <c r="L610" s="116">
        <v>156</v>
      </c>
      <c r="M610" s="117">
        <v>78</v>
      </c>
      <c r="N610" s="117">
        <v>78</v>
      </c>
    </row>
    <row r="611" spans="1:14" x14ac:dyDescent="0.25">
      <c r="A611" s="25">
        <f t="shared" si="11"/>
        <v>586</v>
      </c>
      <c r="B611" s="113" t="s">
        <v>674</v>
      </c>
      <c r="C611" s="115"/>
      <c r="D611" s="113">
        <v>1130032</v>
      </c>
      <c r="G611" s="115" t="s">
        <v>713</v>
      </c>
      <c r="H611" s="113">
        <v>7</v>
      </c>
      <c r="I611" s="116">
        <v>168</v>
      </c>
      <c r="K611" s="113">
        <v>7</v>
      </c>
      <c r="L611" s="116">
        <v>168</v>
      </c>
      <c r="M611" s="117">
        <v>84</v>
      </c>
      <c r="N611" s="117">
        <v>84</v>
      </c>
    </row>
    <row r="612" spans="1:14" x14ac:dyDescent="0.25">
      <c r="A612" s="25">
        <f t="shared" si="11"/>
        <v>587</v>
      </c>
      <c r="B612" s="113" t="s">
        <v>675</v>
      </c>
      <c r="C612" s="115"/>
      <c r="D612" s="113">
        <v>1130033</v>
      </c>
      <c r="G612" s="115" t="s">
        <v>649</v>
      </c>
      <c r="H612" s="113">
        <v>1</v>
      </c>
      <c r="I612" s="116">
        <v>1250</v>
      </c>
      <c r="K612" s="113">
        <v>1</v>
      </c>
      <c r="L612" s="116">
        <v>1250</v>
      </c>
      <c r="M612" s="117">
        <v>625</v>
      </c>
      <c r="N612" s="117">
        <v>625</v>
      </c>
    </row>
    <row r="613" spans="1:14" x14ac:dyDescent="0.25">
      <c r="A613" s="25">
        <f t="shared" si="11"/>
        <v>588</v>
      </c>
      <c r="B613" s="113" t="s">
        <v>676</v>
      </c>
      <c r="C613" s="115"/>
      <c r="D613" s="113">
        <v>1130034</v>
      </c>
      <c r="G613" s="115" t="s">
        <v>649</v>
      </c>
      <c r="H613" s="113">
        <v>2</v>
      </c>
      <c r="I613" s="116">
        <v>53</v>
      </c>
      <c r="K613" s="113">
        <v>2</v>
      </c>
      <c r="L613" s="116">
        <v>53</v>
      </c>
      <c r="M613" s="117">
        <v>26</v>
      </c>
      <c r="N613" s="117">
        <v>27</v>
      </c>
    </row>
    <row r="614" spans="1:14" x14ac:dyDescent="0.25">
      <c r="A614" s="25">
        <f t="shared" si="11"/>
        <v>589</v>
      </c>
      <c r="B614" s="113" t="s">
        <v>677</v>
      </c>
      <c r="C614" s="115"/>
      <c r="D614" s="113">
        <v>1130035</v>
      </c>
      <c r="G614" s="115" t="s">
        <v>649</v>
      </c>
      <c r="H614" s="113">
        <v>1</v>
      </c>
      <c r="I614" s="116">
        <v>45</v>
      </c>
      <c r="K614" s="113">
        <v>1</v>
      </c>
      <c r="L614" s="116">
        <v>45</v>
      </c>
      <c r="M614" s="117">
        <v>22</v>
      </c>
      <c r="N614" s="117">
        <v>23</v>
      </c>
    </row>
    <row r="615" spans="1:14" x14ac:dyDescent="0.25">
      <c r="A615" s="25">
        <f t="shared" si="11"/>
        <v>590</v>
      </c>
      <c r="B615" s="119" t="s">
        <v>678</v>
      </c>
      <c r="C615" s="120"/>
      <c r="D615" s="119">
        <v>1130036</v>
      </c>
      <c r="G615" s="120" t="s">
        <v>649</v>
      </c>
      <c r="H615" s="119">
        <v>1</v>
      </c>
      <c r="I615" s="121">
        <v>433.88</v>
      </c>
      <c r="K615" s="119">
        <v>1</v>
      </c>
      <c r="L615" s="121">
        <v>433.88</v>
      </c>
      <c r="M615" s="122">
        <v>217</v>
      </c>
      <c r="N615" s="122">
        <v>216.88</v>
      </c>
    </row>
    <row r="616" spans="1:14" x14ac:dyDescent="0.25">
      <c r="A616" s="25">
        <f t="shared" si="11"/>
        <v>591</v>
      </c>
      <c r="B616" s="113" t="s">
        <v>679</v>
      </c>
      <c r="C616" s="115"/>
      <c r="D616" s="113">
        <v>1130037</v>
      </c>
      <c r="G616" s="115" t="s">
        <v>649</v>
      </c>
      <c r="H616" s="113">
        <v>4</v>
      </c>
      <c r="I616" s="116">
        <v>104</v>
      </c>
      <c r="K616" s="113">
        <v>4</v>
      </c>
      <c r="L616" s="116">
        <v>104</v>
      </c>
      <c r="M616" s="117">
        <v>52</v>
      </c>
      <c r="N616" s="117">
        <v>52</v>
      </c>
    </row>
    <row r="617" spans="1:14" x14ac:dyDescent="0.25">
      <c r="A617" s="25">
        <f t="shared" si="11"/>
        <v>592</v>
      </c>
      <c r="B617" s="113" t="s">
        <v>680</v>
      </c>
      <c r="C617" s="115"/>
      <c r="D617" s="113">
        <v>1130038</v>
      </c>
      <c r="G617" s="115" t="s">
        <v>649</v>
      </c>
      <c r="H617" s="113">
        <v>4</v>
      </c>
      <c r="I617" s="116">
        <v>55</v>
      </c>
      <c r="K617" s="113">
        <v>4</v>
      </c>
      <c r="L617" s="116">
        <v>55</v>
      </c>
      <c r="M617" s="117">
        <v>27</v>
      </c>
      <c r="N617" s="117">
        <v>28</v>
      </c>
    </row>
    <row r="618" spans="1:14" x14ac:dyDescent="0.25">
      <c r="A618" s="25">
        <f t="shared" si="11"/>
        <v>593</v>
      </c>
      <c r="B618" s="113" t="s">
        <v>284</v>
      </c>
      <c r="C618" s="115"/>
      <c r="D618" s="113">
        <v>1130039</v>
      </c>
      <c r="G618" s="115" t="s">
        <v>649</v>
      </c>
      <c r="H618" s="113">
        <v>3</v>
      </c>
      <c r="I618" s="116">
        <v>257</v>
      </c>
      <c r="K618" s="113">
        <v>3</v>
      </c>
      <c r="L618" s="116">
        <v>257</v>
      </c>
      <c r="M618" s="117">
        <v>128</v>
      </c>
      <c r="N618" s="117">
        <v>129</v>
      </c>
    </row>
    <row r="619" spans="1:14" x14ac:dyDescent="0.25">
      <c r="A619" s="25">
        <f t="shared" si="11"/>
        <v>594</v>
      </c>
      <c r="B619" s="113" t="s">
        <v>681</v>
      </c>
      <c r="C619" s="115"/>
      <c r="D619" s="113">
        <v>1130040</v>
      </c>
      <c r="G619" s="115" t="s">
        <v>649</v>
      </c>
      <c r="H619" s="113">
        <v>3</v>
      </c>
      <c r="I619" s="116">
        <v>18</v>
      </c>
      <c r="K619" s="113">
        <v>3</v>
      </c>
      <c r="L619" s="116">
        <v>18</v>
      </c>
      <c r="M619" s="117">
        <v>9</v>
      </c>
      <c r="N619" s="117">
        <v>9</v>
      </c>
    </row>
    <row r="620" spans="1:14" x14ac:dyDescent="0.25">
      <c r="A620" s="25">
        <f t="shared" si="11"/>
        <v>595</v>
      </c>
      <c r="B620" s="113" t="s">
        <v>182</v>
      </c>
      <c r="C620" s="115"/>
      <c r="D620" s="113">
        <v>1130041</v>
      </c>
      <c r="G620" s="115" t="s">
        <v>649</v>
      </c>
      <c r="H620" s="113">
        <v>1</v>
      </c>
      <c r="I620" s="116">
        <v>25.5</v>
      </c>
      <c r="K620" s="113">
        <v>1</v>
      </c>
      <c r="L620" s="116">
        <v>25.5</v>
      </c>
      <c r="M620" s="117">
        <v>13</v>
      </c>
      <c r="N620" s="117">
        <v>12.5</v>
      </c>
    </row>
    <row r="621" spans="1:14" x14ac:dyDescent="0.25">
      <c r="A621" s="25">
        <f t="shared" si="11"/>
        <v>596</v>
      </c>
      <c r="B621" s="113" t="s">
        <v>410</v>
      </c>
      <c r="C621" s="115"/>
      <c r="D621" s="113">
        <v>1130044</v>
      </c>
      <c r="G621" s="115" t="s">
        <v>649</v>
      </c>
      <c r="H621" s="113">
        <v>1</v>
      </c>
      <c r="I621" s="116">
        <v>8.5</v>
      </c>
      <c r="K621" s="113">
        <v>1</v>
      </c>
      <c r="L621" s="116">
        <v>8.5</v>
      </c>
      <c r="M621" s="117">
        <v>4</v>
      </c>
      <c r="N621" s="117">
        <v>4.5</v>
      </c>
    </row>
    <row r="622" spans="1:14" x14ac:dyDescent="0.25">
      <c r="A622" s="25">
        <f t="shared" si="11"/>
        <v>597</v>
      </c>
      <c r="B622" s="113" t="s">
        <v>682</v>
      </c>
      <c r="C622" s="115"/>
      <c r="D622" s="113">
        <v>1130046</v>
      </c>
      <c r="G622" s="115" t="s">
        <v>649</v>
      </c>
      <c r="H622" s="113">
        <v>1</v>
      </c>
      <c r="I622" s="116">
        <v>158</v>
      </c>
      <c r="K622" s="113">
        <v>1</v>
      </c>
      <c r="L622" s="116">
        <v>158</v>
      </c>
      <c r="M622" s="117">
        <v>79</v>
      </c>
      <c r="N622" s="117">
        <v>79</v>
      </c>
    </row>
    <row r="623" spans="1:14" x14ac:dyDescent="0.25">
      <c r="A623" s="25">
        <f t="shared" si="11"/>
        <v>598</v>
      </c>
      <c r="B623" s="113" t="s">
        <v>683</v>
      </c>
      <c r="C623" s="115"/>
      <c r="D623" s="113">
        <v>1130047</v>
      </c>
      <c r="G623" s="115" t="s">
        <v>649</v>
      </c>
      <c r="H623" s="113">
        <v>1</v>
      </c>
      <c r="I623" s="116">
        <v>88</v>
      </c>
      <c r="K623" s="113">
        <v>1</v>
      </c>
      <c r="L623" s="116">
        <v>88</v>
      </c>
      <c r="M623" s="117">
        <v>44</v>
      </c>
      <c r="N623" s="117">
        <v>44</v>
      </c>
    </row>
    <row r="624" spans="1:14" x14ac:dyDescent="0.25">
      <c r="A624" s="25">
        <f t="shared" si="11"/>
        <v>599</v>
      </c>
      <c r="B624" s="119" t="s">
        <v>684</v>
      </c>
      <c r="C624" s="115"/>
      <c r="D624" s="113">
        <v>1130049</v>
      </c>
      <c r="G624" s="115" t="s">
        <v>649</v>
      </c>
      <c r="H624" s="113">
        <v>6</v>
      </c>
      <c r="I624" s="116">
        <v>60</v>
      </c>
      <c r="K624" s="113">
        <v>6</v>
      </c>
      <c r="L624" s="116">
        <v>60</v>
      </c>
      <c r="M624" s="117">
        <v>30</v>
      </c>
      <c r="N624" s="117">
        <v>30</v>
      </c>
    </row>
    <row r="625" spans="1:14" x14ac:dyDescent="0.25">
      <c r="A625" s="25">
        <f t="shared" si="11"/>
        <v>600</v>
      </c>
      <c r="B625" s="119" t="s">
        <v>685</v>
      </c>
      <c r="C625" s="115"/>
      <c r="D625" s="113">
        <v>1130050</v>
      </c>
      <c r="G625" s="115" t="s">
        <v>649</v>
      </c>
      <c r="H625" s="113">
        <v>1</v>
      </c>
      <c r="I625" s="116">
        <v>22.5</v>
      </c>
      <c r="K625" s="113">
        <v>1</v>
      </c>
      <c r="L625" s="116">
        <v>22.5</v>
      </c>
      <c r="M625" s="117">
        <v>11</v>
      </c>
      <c r="N625" s="117">
        <v>11.5</v>
      </c>
    </row>
    <row r="626" spans="1:14" x14ac:dyDescent="0.25">
      <c r="A626" s="25">
        <f t="shared" si="11"/>
        <v>601</v>
      </c>
      <c r="B626" s="113" t="s">
        <v>686</v>
      </c>
      <c r="C626" s="123">
        <v>2004</v>
      </c>
      <c r="D626" s="113">
        <v>1130051</v>
      </c>
      <c r="G626" s="115" t="s">
        <v>649</v>
      </c>
      <c r="H626" s="113">
        <v>2</v>
      </c>
      <c r="I626" s="116">
        <v>634</v>
      </c>
      <c r="K626" s="113">
        <v>2</v>
      </c>
      <c r="L626" s="116">
        <v>634</v>
      </c>
      <c r="M626" s="117">
        <v>317</v>
      </c>
      <c r="N626" s="117">
        <v>317</v>
      </c>
    </row>
    <row r="627" spans="1:14" x14ac:dyDescent="0.25">
      <c r="A627" s="25">
        <f t="shared" si="11"/>
        <v>602</v>
      </c>
      <c r="B627" s="113" t="s">
        <v>687</v>
      </c>
      <c r="C627" s="123">
        <v>2004</v>
      </c>
      <c r="D627" s="113">
        <v>1130052</v>
      </c>
      <c r="G627" s="115" t="s">
        <v>649</v>
      </c>
      <c r="H627" s="113">
        <v>4</v>
      </c>
      <c r="I627" s="116">
        <v>464</v>
      </c>
      <c r="K627" s="113">
        <v>4</v>
      </c>
      <c r="L627" s="116">
        <v>464</v>
      </c>
      <c r="M627" s="117">
        <v>232</v>
      </c>
      <c r="N627" s="117">
        <v>232</v>
      </c>
    </row>
    <row r="628" spans="1:14" x14ac:dyDescent="0.25">
      <c r="A628" s="25">
        <f t="shared" si="11"/>
        <v>603</v>
      </c>
      <c r="B628" s="113" t="s">
        <v>75</v>
      </c>
      <c r="C628" s="113"/>
      <c r="D628" s="113">
        <v>1130053</v>
      </c>
      <c r="G628" s="115" t="s">
        <v>649</v>
      </c>
      <c r="H628" s="113">
        <v>1</v>
      </c>
      <c r="I628" s="116">
        <v>100</v>
      </c>
      <c r="K628" s="113">
        <v>1</v>
      </c>
      <c r="L628" s="116">
        <v>100</v>
      </c>
      <c r="M628" s="117">
        <v>50</v>
      </c>
      <c r="N628" s="117">
        <v>50</v>
      </c>
    </row>
    <row r="629" spans="1:14" x14ac:dyDescent="0.25">
      <c r="A629" s="25">
        <f t="shared" si="11"/>
        <v>604</v>
      </c>
      <c r="B629" s="113" t="s">
        <v>688</v>
      </c>
      <c r="C629" s="113"/>
      <c r="D629" s="113">
        <v>1130054</v>
      </c>
      <c r="G629" s="115" t="s">
        <v>649</v>
      </c>
      <c r="H629" s="113">
        <v>6</v>
      </c>
      <c r="I629" s="116">
        <v>1200</v>
      </c>
      <c r="K629" s="113">
        <v>6</v>
      </c>
      <c r="L629" s="116">
        <v>1200</v>
      </c>
      <c r="M629" s="117">
        <v>600</v>
      </c>
      <c r="N629" s="117">
        <v>600</v>
      </c>
    </row>
    <row r="630" spans="1:14" x14ac:dyDescent="0.25">
      <c r="A630" s="25">
        <f t="shared" si="11"/>
        <v>605</v>
      </c>
      <c r="B630" s="113" t="s">
        <v>689</v>
      </c>
      <c r="C630" s="113"/>
      <c r="D630" s="113">
        <v>1130055</v>
      </c>
      <c r="G630" s="115" t="s">
        <v>649</v>
      </c>
      <c r="H630" s="113">
        <v>1</v>
      </c>
      <c r="I630" s="116">
        <v>500</v>
      </c>
      <c r="K630" s="113">
        <v>1</v>
      </c>
      <c r="L630" s="116">
        <v>500</v>
      </c>
      <c r="M630" s="117">
        <v>250</v>
      </c>
      <c r="N630" s="117">
        <v>250</v>
      </c>
    </row>
    <row r="631" spans="1:14" x14ac:dyDescent="0.25">
      <c r="A631" s="25">
        <f t="shared" si="11"/>
        <v>606</v>
      </c>
      <c r="B631" s="119" t="s">
        <v>690</v>
      </c>
      <c r="C631" s="113"/>
      <c r="D631" s="113">
        <v>1130057</v>
      </c>
      <c r="G631" s="115" t="s">
        <v>649</v>
      </c>
      <c r="H631" s="113">
        <v>1</v>
      </c>
      <c r="I631" s="116">
        <v>80</v>
      </c>
      <c r="K631" s="113">
        <v>1</v>
      </c>
      <c r="L631" s="116">
        <v>80</v>
      </c>
      <c r="M631" s="117">
        <v>40</v>
      </c>
      <c r="N631" s="117">
        <v>40</v>
      </c>
    </row>
    <row r="632" spans="1:14" x14ac:dyDescent="0.25">
      <c r="A632" s="25">
        <f t="shared" si="11"/>
        <v>607</v>
      </c>
      <c r="B632" s="113" t="s">
        <v>298</v>
      </c>
      <c r="C632" s="113"/>
      <c r="D632" s="113">
        <v>1130058</v>
      </c>
      <c r="G632" s="115" t="s">
        <v>649</v>
      </c>
      <c r="H632" s="113">
        <v>1</v>
      </c>
      <c r="I632" s="116">
        <v>110</v>
      </c>
      <c r="K632" s="113">
        <v>1</v>
      </c>
      <c r="L632" s="116">
        <v>110</v>
      </c>
      <c r="M632" s="117">
        <v>55</v>
      </c>
      <c r="N632" s="117">
        <v>55</v>
      </c>
    </row>
    <row r="633" spans="1:14" x14ac:dyDescent="0.25">
      <c r="A633" s="25">
        <f t="shared" si="11"/>
        <v>608</v>
      </c>
      <c r="B633" s="113" t="s">
        <v>691</v>
      </c>
      <c r="C633" s="113"/>
      <c r="D633" s="113">
        <v>1130059</v>
      </c>
      <c r="G633" s="115" t="s">
        <v>649</v>
      </c>
      <c r="H633" s="113">
        <v>2</v>
      </c>
      <c r="I633" s="116">
        <v>1094.4000000000001</v>
      </c>
      <c r="K633" s="113">
        <v>2</v>
      </c>
      <c r="L633" s="116">
        <v>1094.4000000000001</v>
      </c>
      <c r="M633" s="117">
        <v>547</v>
      </c>
      <c r="N633" s="117">
        <v>547.40000000000009</v>
      </c>
    </row>
    <row r="634" spans="1:14" x14ac:dyDescent="0.25">
      <c r="A634" s="25">
        <f t="shared" si="11"/>
        <v>609</v>
      </c>
      <c r="B634" s="113" t="s">
        <v>692</v>
      </c>
      <c r="C634" s="113"/>
      <c r="D634" s="113">
        <v>1130060</v>
      </c>
      <c r="G634" s="115" t="s">
        <v>649</v>
      </c>
      <c r="H634" s="113">
        <v>1</v>
      </c>
      <c r="I634" s="116">
        <v>273.60000000000002</v>
      </c>
      <c r="K634" s="113">
        <v>1</v>
      </c>
      <c r="L634" s="116">
        <v>273.60000000000002</v>
      </c>
      <c r="M634" s="117">
        <v>137</v>
      </c>
      <c r="N634" s="117">
        <v>136.60000000000002</v>
      </c>
    </row>
    <row r="635" spans="1:14" x14ac:dyDescent="0.25">
      <c r="A635" s="25">
        <f t="shared" si="11"/>
        <v>610</v>
      </c>
      <c r="B635" s="113" t="s">
        <v>693</v>
      </c>
      <c r="C635" s="113"/>
      <c r="D635" s="113">
        <v>1130061</v>
      </c>
      <c r="G635" s="115" t="s">
        <v>649</v>
      </c>
      <c r="H635" s="113">
        <v>1</v>
      </c>
      <c r="I635" s="116">
        <v>300</v>
      </c>
      <c r="K635" s="113">
        <v>1</v>
      </c>
      <c r="L635" s="116">
        <v>300</v>
      </c>
      <c r="M635" s="117">
        <v>150</v>
      </c>
      <c r="N635" s="117">
        <v>150</v>
      </c>
    </row>
    <row r="636" spans="1:14" x14ac:dyDescent="0.25">
      <c r="A636" s="25">
        <f t="shared" si="11"/>
        <v>611</v>
      </c>
      <c r="B636" s="113" t="s">
        <v>694</v>
      </c>
      <c r="C636" s="113"/>
      <c r="D636" s="113">
        <v>1130063</v>
      </c>
      <c r="G636" s="115" t="s">
        <v>649</v>
      </c>
      <c r="H636" s="113">
        <v>1</v>
      </c>
      <c r="I636" s="116">
        <v>1200</v>
      </c>
      <c r="K636" s="113">
        <v>1</v>
      </c>
      <c r="L636" s="116">
        <v>1200</v>
      </c>
      <c r="M636" s="117">
        <v>600</v>
      </c>
      <c r="N636" s="117">
        <v>600</v>
      </c>
    </row>
    <row r="637" spans="1:14" x14ac:dyDescent="0.25">
      <c r="A637" s="25">
        <f t="shared" si="11"/>
        <v>612</v>
      </c>
      <c r="B637" s="113" t="s">
        <v>695</v>
      </c>
      <c r="C637" s="113"/>
      <c r="D637" s="113">
        <v>1130065</v>
      </c>
      <c r="G637" s="115" t="s">
        <v>649</v>
      </c>
      <c r="H637" s="113">
        <v>2</v>
      </c>
      <c r="I637" s="116">
        <v>75</v>
      </c>
      <c r="K637" s="113">
        <v>2</v>
      </c>
      <c r="L637" s="116">
        <v>75</v>
      </c>
      <c r="M637" s="117">
        <v>37</v>
      </c>
      <c r="N637" s="117">
        <v>38</v>
      </c>
    </row>
    <row r="638" spans="1:14" x14ac:dyDescent="0.25">
      <c r="A638" s="25">
        <f t="shared" si="11"/>
        <v>613</v>
      </c>
      <c r="B638" s="113" t="s">
        <v>696</v>
      </c>
      <c r="C638" s="114">
        <v>40603</v>
      </c>
      <c r="D638" s="113">
        <v>1130249</v>
      </c>
      <c r="G638" s="115" t="s">
        <v>649</v>
      </c>
      <c r="H638" s="113">
        <v>1</v>
      </c>
      <c r="I638" s="116">
        <v>165</v>
      </c>
      <c r="K638" s="113">
        <v>1</v>
      </c>
      <c r="L638" s="116">
        <v>165</v>
      </c>
      <c r="M638" s="117">
        <v>82</v>
      </c>
      <c r="N638" s="117">
        <v>83</v>
      </c>
    </row>
    <row r="639" spans="1:14" x14ac:dyDescent="0.25">
      <c r="A639" s="25">
        <f t="shared" si="11"/>
        <v>614</v>
      </c>
      <c r="B639" s="113" t="s">
        <v>697</v>
      </c>
      <c r="C639" s="114">
        <v>40890</v>
      </c>
      <c r="D639" s="113">
        <v>1130309</v>
      </c>
      <c r="G639" s="115" t="s">
        <v>649</v>
      </c>
      <c r="H639" s="113">
        <v>1</v>
      </c>
      <c r="I639" s="116">
        <v>21</v>
      </c>
      <c r="K639" s="113">
        <v>1</v>
      </c>
      <c r="L639" s="116">
        <v>21</v>
      </c>
      <c r="M639" s="117">
        <v>10</v>
      </c>
      <c r="N639" s="117">
        <v>11</v>
      </c>
    </row>
    <row r="640" spans="1:14" x14ac:dyDescent="0.25">
      <c r="A640" s="25">
        <f t="shared" si="11"/>
        <v>615</v>
      </c>
      <c r="B640" s="113" t="s">
        <v>698</v>
      </c>
      <c r="C640" s="114">
        <v>40952</v>
      </c>
      <c r="D640" s="113">
        <v>1130310</v>
      </c>
      <c r="G640" s="115" t="s">
        <v>649</v>
      </c>
      <c r="H640" s="113">
        <v>1</v>
      </c>
      <c r="I640" s="116">
        <v>50</v>
      </c>
      <c r="K640" s="113">
        <v>1</v>
      </c>
      <c r="L640" s="116">
        <v>50</v>
      </c>
      <c r="M640" s="117">
        <v>25</v>
      </c>
      <c r="N640" s="117">
        <v>25</v>
      </c>
    </row>
    <row r="641" spans="1:17" ht="31.5" x14ac:dyDescent="0.25">
      <c r="A641" s="25">
        <f t="shared" si="11"/>
        <v>616</v>
      </c>
      <c r="B641" s="119" t="s">
        <v>699</v>
      </c>
      <c r="C641" s="124">
        <v>40987</v>
      </c>
      <c r="D641" s="119">
        <v>1130314</v>
      </c>
      <c r="G641" s="120" t="s">
        <v>649</v>
      </c>
      <c r="H641" s="119">
        <v>1</v>
      </c>
      <c r="I641" s="121">
        <v>280</v>
      </c>
      <c r="K641" s="119">
        <v>1</v>
      </c>
      <c r="L641" s="121">
        <v>280</v>
      </c>
      <c r="M641" s="122">
        <v>140</v>
      </c>
      <c r="N641" s="122">
        <v>140</v>
      </c>
    </row>
    <row r="642" spans="1:17" x14ac:dyDescent="0.25">
      <c r="A642" s="25">
        <f t="shared" si="11"/>
        <v>617</v>
      </c>
      <c r="B642" s="113" t="s">
        <v>700</v>
      </c>
      <c r="C642" s="114">
        <v>41347</v>
      </c>
      <c r="D642" s="113">
        <v>1130317</v>
      </c>
      <c r="G642" s="115" t="s">
        <v>649</v>
      </c>
      <c r="H642" s="113">
        <v>1</v>
      </c>
      <c r="I642" s="116">
        <v>800</v>
      </c>
      <c r="K642" s="113">
        <v>1</v>
      </c>
      <c r="L642" s="116">
        <v>800</v>
      </c>
      <c r="M642" s="117">
        <v>400</v>
      </c>
      <c r="N642" s="117">
        <v>400</v>
      </c>
    </row>
    <row r="643" spans="1:17" x14ac:dyDescent="0.25">
      <c r="A643" s="25">
        <f t="shared" si="11"/>
        <v>618</v>
      </c>
      <c r="B643" s="113" t="s">
        <v>700</v>
      </c>
      <c r="C643" s="114">
        <v>41347</v>
      </c>
      <c r="D643" s="113">
        <v>1130318</v>
      </c>
      <c r="G643" s="115" t="s">
        <v>649</v>
      </c>
      <c r="H643" s="113">
        <v>1</v>
      </c>
      <c r="I643" s="116">
        <v>800</v>
      </c>
      <c r="K643" s="113">
        <v>1</v>
      </c>
      <c r="L643" s="116">
        <v>800</v>
      </c>
      <c r="M643" s="117">
        <v>400</v>
      </c>
      <c r="N643" s="117">
        <v>400</v>
      </c>
    </row>
    <row r="644" spans="1:17" x14ac:dyDescent="0.25">
      <c r="A644" s="25">
        <f t="shared" si="11"/>
        <v>619</v>
      </c>
      <c r="B644" s="113" t="s">
        <v>701</v>
      </c>
      <c r="C644" s="114">
        <v>41347</v>
      </c>
      <c r="D644" s="113">
        <v>1130319</v>
      </c>
      <c r="G644" s="115" t="s">
        <v>649</v>
      </c>
      <c r="H644" s="113">
        <v>1</v>
      </c>
      <c r="I644" s="116">
        <v>900</v>
      </c>
      <c r="K644" s="113">
        <v>1</v>
      </c>
      <c r="L644" s="116">
        <v>900</v>
      </c>
      <c r="M644" s="117">
        <v>450</v>
      </c>
      <c r="N644" s="117">
        <v>450</v>
      </c>
    </row>
    <row r="645" spans="1:17" x14ac:dyDescent="0.25">
      <c r="A645" s="25">
        <f t="shared" si="11"/>
        <v>620</v>
      </c>
      <c r="B645" s="113" t="s">
        <v>702</v>
      </c>
      <c r="C645" s="114">
        <v>41960</v>
      </c>
      <c r="D645" s="113">
        <v>1130322</v>
      </c>
      <c r="G645" s="115" t="s">
        <v>649</v>
      </c>
      <c r="H645" s="113">
        <v>1</v>
      </c>
      <c r="I645" s="116">
        <v>180</v>
      </c>
      <c r="K645" s="113">
        <v>1</v>
      </c>
      <c r="L645" s="116">
        <v>180</v>
      </c>
      <c r="M645" s="117">
        <v>90</v>
      </c>
      <c r="N645" s="117">
        <v>90</v>
      </c>
    </row>
    <row r="646" spans="1:17" x14ac:dyDescent="0.25">
      <c r="A646" s="25">
        <f t="shared" si="11"/>
        <v>621</v>
      </c>
      <c r="B646" s="113" t="s">
        <v>703</v>
      </c>
      <c r="C646" s="114">
        <v>42898</v>
      </c>
      <c r="D646" s="113">
        <v>1130326</v>
      </c>
      <c r="G646" s="115" t="s">
        <v>649</v>
      </c>
      <c r="H646" s="125">
        <v>1</v>
      </c>
      <c r="I646" s="126">
        <v>4800</v>
      </c>
      <c r="K646" s="125">
        <v>1</v>
      </c>
      <c r="L646" s="126">
        <v>4800</v>
      </c>
      <c r="M646" s="117">
        <v>2400</v>
      </c>
      <c r="N646" s="117">
        <v>2400</v>
      </c>
    </row>
    <row r="647" spans="1:17" x14ac:dyDescent="0.25">
      <c r="A647" s="25">
        <f t="shared" si="11"/>
        <v>622</v>
      </c>
      <c r="B647" s="115" t="s">
        <v>704</v>
      </c>
      <c r="C647" s="127">
        <v>43190</v>
      </c>
      <c r="D647" s="125">
        <v>1130329</v>
      </c>
      <c r="G647" s="115" t="s">
        <v>649</v>
      </c>
      <c r="H647" s="128">
        <v>3</v>
      </c>
      <c r="I647" s="117">
        <v>2085</v>
      </c>
      <c r="K647" s="128">
        <v>3</v>
      </c>
      <c r="L647" s="117">
        <v>2085</v>
      </c>
      <c r="M647" s="117">
        <v>1042.5</v>
      </c>
      <c r="N647" s="117">
        <v>1042.5</v>
      </c>
    </row>
    <row r="648" spans="1:17" x14ac:dyDescent="0.25">
      <c r="A648" s="25">
        <f t="shared" si="11"/>
        <v>623</v>
      </c>
      <c r="B648" s="119" t="s">
        <v>705</v>
      </c>
      <c r="C648" s="124">
        <v>42287</v>
      </c>
      <c r="D648" s="125">
        <v>1130330</v>
      </c>
      <c r="G648" s="115"/>
      <c r="H648" s="128">
        <v>1</v>
      </c>
      <c r="I648" s="117">
        <v>2500</v>
      </c>
      <c r="K648" s="128">
        <v>1</v>
      </c>
      <c r="L648" s="117">
        <v>2500</v>
      </c>
      <c r="M648" s="117">
        <v>1250</v>
      </c>
      <c r="N648" s="117">
        <v>1250</v>
      </c>
    </row>
    <row r="649" spans="1:17" x14ac:dyDescent="0.25">
      <c r="A649" s="25">
        <f t="shared" si="11"/>
        <v>624</v>
      </c>
      <c r="B649" s="115" t="s">
        <v>706</v>
      </c>
      <c r="C649" s="127">
        <v>43516</v>
      </c>
      <c r="D649" s="125">
        <v>1130331</v>
      </c>
      <c r="G649" s="115" t="s">
        <v>649</v>
      </c>
      <c r="H649" s="128">
        <v>1</v>
      </c>
      <c r="I649" s="117">
        <v>700</v>
      </c>
      <c r="K649" s="128">
        <v>1</v>
      </c>
      <c r="L649" s="117">
        <v>700</v>
      </c>
      <c r="M649" s="117">
        <v>350</v>
      </c>
      <c r="N649" s="117">
        <v>350</v>
      </c>
    </row>
    <row r="650" spans="1:17" x14ac:dyDescent="0.25">
      <c r="A650" s="25">
        <f t="shared" si="11"/>
        <v>625</v>
      </c>
      <c r="B650" s="115" t="s">
        <v>707</v>
      </c>
      <c r="C650" s="127">
        <v>43539</v>
      </c>
      <c r="D650" s="125">
        <v>1130333</v>
      </c>
      <c r="G650" s="115" t="s">
        <v>649</v>
      </c>
      <c r="H650" s="128">
        <v>1</v>
      </c>
      <c r="I650" s="117">
        <v>130</v>
      </c>
      <c r="K650" s="128">
        <v>2</v>
      </c>
      <c r="L650" s="117">
        <v>130</v>
      </c>
      <c r="M650" s="117">
        <v>65</v>
      </c>
      <c r="N650" s="117">
        <v>65</v>
      </c>
    </row>
    <row r="651" spans="1:17" ht="31.5" x14ac:dyDescent="0.25">
      <c r="A651" s="25">
        <f t="shared" si="11"/>
        <v>626</v>
      </c>
      <c r="B651" s="115" t="s">
        <v>708</v>
      </c>
      <c r="C651" s="127">
        <v>43539</v>
      </c>
      <c r="D651" s="125">
        <v>1130334</v>
      </c>
      <c r="G651" s="115" t="s">
        <v>649</v>
      </c>
      <c r="H651" s="128">
        <v>2</v>
      </c>
      <c r="I651" s="117">
        <v>880</v>
      </c>
      <c r="K651" s="128">
        <v>2</v>
      </c>
      <c r="L651" s="117">
        <v>880</v>
      </c>
      <c r="M651" s="117">
        <v>440</v>
      </c>
      <c r="N651" s="117">
        <v>440</v>
      </c>
    </row>
    <row r="652" spans="1:17" x14ac:dyDescent="0.25">
      <c r="A652" s="25">
        <f t="shared" si="11"/>
        <v>627</v>
      </c>
      <c r="B652" s="115" t="s">
        <v>709</v>
      </c>
      <c r="C652" s="127">
        <v>43539</v>
      </c>
      <c r="D652" s="125">
        <v>1130335</v>
      </c>
      <c r="G652" s="115" t="s">
        <v>649</v>
      </c>
      <c r="H652" s="128">
        <v>1</v>
      </c>
      <c r="I652" s="117">
        <v>120</v>
      </c>
      <c r="K652" s="128">
        <v>1</v>
      </c>
      <c r="L652" s="117">
        <v>120</v>
      </c>
      <c r="M652" s="117">
        <v>60</v>
      </c>
      <c r="N652" s="117">
        <f>L652-M652</f>
        <v>60</v>
      </c>
    </row>
    <row r="653" spans="1:17" ht="31.5" x14ac:dyDescent="0.25">
      <c r="A653" s="25">
        <f t="shared" si="11"/>
        <v>628</v>
      </c>
      <c r="B653" s="120" t="s">
        <v>710</v>
      </c>
      <c r="C653" s="129">
        <v>43747</v>
      </c>
      <c r="D653" s="125">
        <v>1130336</v>
      </c>
      <c r="G653" s="120" t="s">
        <v>649</v>
      </c>
      <c r="H653" s="130">
        <v>1</v>
      </c>
      <c r="I653" s="122">
        <v>1850</v>
      </c>
      <c r="K653" s="130">
        <v>1</v>
      </c>
      <c r="L653" s="122">
        <v>1850</v>
      </c>
      <c r="M653" s="122">
        <v>925</v>
      </c>
      <c r="N653" s="117">
        <f t="shared" ref="N653:N679" si="12">L653-M653</f>
        <v>925</v>
      </c>
    </row>
    <row r="654" spans="1:17" x14ac:dyDescent="0.25">
      <c r="A654" s="25">
        <f t="shared" si="11"/>
        <v>629</v>
      </c>
      <c r="B654" s="113" t="s">
        <v>711</v>
      </c>
      <c r="C654" s="127">
        <v>43850</v>
      </c>
      <c r="D654" s="125">
        <v>1130338</v>
      </c>
      <c r="G654" s="115" t="s">
        <v>649</v>
      </c>
      <c r="H654" s="113">
        <v>2</v>
      </c>
      <c r="I654" s="116">
        <v>1390</v>
      </c>
      <c r="K654" s="113">
        <v>2</v>
      </c>
      <c r="L654" s="116">
        <v>1390</v>
      </c>
      <c r="M654" s="117">
        <v>695</v>
      </c>
      <c r="N654" s="117">
        <f t="shared" si="12"/>
        <v>695</v>
      </c>
    </row>
    <row r="655" spans="1:17" x14ac:dyDescent="0.25">
      <c r="A655" s="25">
        <f t="shared" si="11"/>
        <v>630</v>
      </c>
      <c r="B655" s="115" t="s">
        <v>712</v>
      </c>
      <c r="C655" s="127">
        <v>44188</v>
      </c>
      <c r="D655" s="125">
        <v>1130343</v>
      </c>
      <c r="G655" s="115" t="s">
        <v>649</v>
      </c>
      <c r="H655" s="128">
        <v>1</v>
      </c>
      <c r="I655" s="117">
        <v>850</v>
      </c>
      <c r="K655" s="128">
        <v>1</v>
      </c>
      <c r="L655" s="117">
        <v>850</v>
      </c>
      <c r="M655" s="117">
        <v>425</v>
      </c>
      <c r="N655" s="117">
        <f t="shared" si="12"/>
        <v>425</v>
      </c>
    </row>
    <row r="656" spans="1:17" x14ac:dyDescent="0.25">
      <c r="A656" s="25">
        <f t="shared" si="11"/>
        <v>631</v>
      </c>
      <c r="B656" s="25" t="s">
        <v>735</v>
      </c>
      <c r="C656" s="25">
        <v>1986</v>
      </c>
      <c r="D656" s="25">
        <v>10136001</v>
      </c>
      <c r="G656" s="25" t="s">
        <v>649</v>
      </c>
      <c r="H656" s="25">
        <v>1</v>
      </c>
      <c r="I656" s="25">
        <v>59204</v>
      </c>
      <c r="K656" s="25">
        <v>1</v>
      </c>
      <c r="L656" s="59">
        <v>59204</v>
      </c>
      <c r="M656" s="59">
        <v>59204</v>
      </c>
      <c r="N656" s="117">
        <f t="shared" si="12"/>
        <v>0</v>
      </c>
      <c r="Q656" s="5" t="s">
        <v>738</v>
      </c>
    </row>
    <row r="657" spans="1:14" x14ac:dyDescent="0.25">
      <c r="A657" s="25">
        <f t="shared" si="11"/>
        <v>632</v>
      </c>
      <c r="B657" s="25" t="s">
        <v>736</v>
      </c>
      <c r="C657" s="25">
        <v>1986</v>
      </c>
      <c r="D657" s="25">
        <v>10136002</v>
      </c>
      <c r="G657" s="25" t="s">
        <v>649</v>
      </c>
      <c r="H657" s="25">
        <v>1</v>
      </c>
      <c r="I657" s="25">
        <v>2558</v>
      </c>
      <c r="K657" s="25">
        <v>1</v>
      </c>
      <c r="L657" s="59">
        <v>2558</v>
      </c>
      <c r="M657" s="59">
        <v>2558</v>
      </c>
      <c r="N657" s="117">
        <f t="shared" si="12"/>
        <v>0</v>
      </c>
    </row>
    <row r="658" spans="1:14" x14ac:dyDescent="0.25">
      <c r="A658" s="25">
        <f t="shared" si="11"/>
        <v>633</v>
      </c>
      <c r="B658" s="25" t="s">
        <v>737</v>
      </c>
      <c r="C658" s="25">
        <v>1986</v>
      </c>
      <c r="D658" s="25">
        <v>10136003</v>
      </c>
      <c r="G658" s="25" t="s">
        <v>649</v>
      </c>
      <c r="H658" s="25">
        <v>1</v>
      </c>
      <c r="I658" s="25">
        <v>452</v>
      </c>
      <c r="K658" s="25">
        <v>1</v>
      </c>
      <c r="L658" s="59">
        <v>452</v>
      </c>
      <c r="M658" s="59">
        <v>452</v>
      </c>
      <c r="N658" s="117">
        <f t="shared" si="12"/>
        <v>0</v>
      </c>
    </row>
    <row r="659" spans="1:14" x14ac:dyDescent="0.25">
      <c r="A659" s="25">
        <f t="shared" si="11"/>
        <v>634</v>
      </c>
      <c r="B659" s="25" t="s">
        <v>739</v>
      </c>
      <c r="C659" s="25">
        <v>2007</v>
      </c>
      <c r="D659" s="25">
        <v>10146001</v>
      </c>
      <c r="G659" s="55" t="s">
        <v>649</v>
      </c>
      <c r="H659" s="25">
        <v>1</v>
      </c>
      <c r="I659" s="59">
        <v>600</v>
      </c>
      <c r="K659" s="58">
        <v>1</v>
      </c>
      <c r="L659" s="59">
        <v>600</v>
      </c>
      <c r="M659" s="59">
        <v>600</v>
      </c>
      <c r="N659" s="117">
        <f t="shared" si="12"/>
        <v>0</v>
      </c>
    </row>
    <row r="660" spans="1:14" x14ac:dyDescent="0.25">
      <c r="A660" s="25">
        <f t="shared" si="11"/>
        <v>635</v>
      </c>
      <c r="B660" s="25" t="s">
        <v>740</v>
      </c>
      <c r="C660" s="25">
        <v>2004</v>
      </c>
      <c r="D660" s="25">
        <v>10146002</v>
      </c>
      <c r="G660" s="55" t="s">
        <v>26</v>
      </c>
      <c r="H660" s="25">
        <v>1</v>
      </c>
      <c r="I660" s="59">
        <v>1883</v>
      </c>
      <c r="K660" s="58">
        <v>1</v>
      </c>
      <c r="L660" s="59">
        <v>1883</v>
      </c>
      <c r="M660" s="59">
        <v>1883</v>
      </c>
      <c r="N660" s="117">
        <f t="shared" si="12"/>
        <v>0</v>
      </c>
    </row>
    <row r="661" spans="1:14" x14ac:dyDescent="0.25">
      <c r="A661" s="25">
        <f t="shared" si="11"/>
        <v>636</v>
      </c>
      <c r="B661" s="25" t="s">
        <v>741</v>
      </c>
      <c r="C661" s="25">
        <v>2010</v>
      </c>
      <c r="D661" s="25">
        <v>10146003</v>
      </c>
      <c r="G661" s="55" t="s">
        <v>26</v>
      </c>
      <c r="H661" s="25">
        <v>1</v>
      </c>
      <c r="I661" s="59">
        <v>1100</v>
      </c>
      <c r="K661" s="58">
        <v>1</v>
      </c>
      <c r="L661" s="59">
        <v>1100</v>
      </c>
      <c r="M661" s="59">
        <v>1100</v>
      </c>
      <c r="N661" s="117">
        <f t="shared" si="12"/>
        <v>0</v>
      </c>
    </row>
    <row r="662" spans="1:14" ht="31.5" x14ac:dyDescent="0.25">
      <c r="A662" s="25">
        <f t="shared" si="11"/>
        <v>637</v>
      </c>
      <c r="B662" s="25" t="s">
        <v>742</v>
      </c>
      <c r="C662" s="25">
        <v>2010</v>
      </c>
      <c r="D662" s="25">
        <v>10146004</v>
      </c>
      <c r="G662" s="55" t="s">
        <v>26</v>
      </c>
      <c r="H662" s="25">
        <v>1</v>
      </c>
      <c r="I662" s="59">
        <v>3970</v>
      </c>
      <c r="K662" s="58">
        <v>1</v>
      </c>
      <c r="L662" s="59">
        <v>3970</v>
      </c>
      <c r="M662" s="59">
        <v>3970</v>
      </c>
      <c r="N662" s="117">
        <f t="shared" si="12"/>
        <v>0</v>
      </c>
    </row>
    <row r="663" spans="1:14" x14ac:dyDescent="0.25">
      <c r="A663" s="25">
        <f t="shared" si="11"/>
        <v>638</v>
      </c>
      <c r="B663" s="25" t="s">
        <v>743</v>
      </c>
      <c r="C663" s="25">
        <v>2011</v>
      </c>
      <c r="D663" s="25">
        <v>10146005</v>
      </c>
      <c r="G663" s="55" t="s">
        <v>26</v>
      </c>
      <c r="H663" s="25">
        <v>1</v>
      </c>
      <c r="I663" s="59">
        <v>1879</v>
      </c>
      <c r="K663" s="58">
        <v>1</v>
      </c>
      <c r="L663" s="59">
        <v>1879</v>
      </c>
      <c r="M663" s="59">
        <v>1879</v>
      </c>
      <c r="N663" s="117">
        <f t="shared" si="12"/>
        <v>0</v>
      </c>
    </row>
    <row r="664" spans="1:14" x14ac:dyDescent="0.25">
      <c r="A664" s="25">
        <f t="shared" si="11"/>
        <v>639</v>
      </c>
      <c r="B664" s="25" t="s">
        <v>744</v>
      </c>
      <c r="C664" s="25">
        <v>2004</v>
      </c>
      <c r="D664" s="25">
        <v>10146006</v>
      </c>
      <c r="G664" s="55" t="s">
        <v>26</v>
      </c>
      <c r="H664" s="25">
        <v>1</v>
      </c>
      <c r="I664" s="59">
        <v>720</v>
      </c>
      <c r="K664" s="58">
        <v>1</v>
      </c>
      <c r="L664" s="59">
        <v>720</v>
      </c>
      <c r="M664" s="59">
        <v>720</v>
      </c>
      <c r="N664" s="117">
        <f t="shared" si="12"/>
        <v>0</v>
      </c>
    </row>
    <row r="665" spans="1:14" x14ac:dyDescent="0.25">
      <c r="A665" s="25">
        <f t="shared" si="11"/>
        <v>640</v>
      </c>
      <c r="B665" s="25" t="s">
        <v>745</v>
      </c>
      <c r="C665" s="25">
        <v>2016</v>
      </c>
      <c r="D665" s="25">
        <v>10146007</v>
      </c>
      <c r="G665" s="55" t="s">
        <v>26</v>
      </c>
      <c r="H665" s="25">
        <v>1</v>
      </c>
      <c r="I665" s="59">
        <v>400</v>
      </c>
      <c r="K665" s="58">
        <v>1</v>
      </c>
      <c r="L665" s="59">
        <v>400</v>
      </c>
      <c r="M665" s="59">
        <v>400</v>
      </c>
      <c r="N665" s="117">
        <f t="shared" si="12"/>
        <v>0</v>
      </c>
    </row>
    <row r="666" spans="1:14" x14ac:dyDescent="0.25">
      <c r="A666" s="25">
        <f t="shared" si="11"/>
        <v>641</v>
      </c>
      <c r="B666" s="25" t="s">
        <v>746</v>
      </c>
      <c r="C666" s="25">
        <v>2018</v>
      </c>
      <c r="D666" s="25">
        <v>10146009</v>
      </c>
      <c r="G666" s="55" t="s">
        <v>26</v>
      </c>
      <c r="H666" s="25">
        <v>1</v>
      </c>
      <c r="I666" s="59">
        <v>2300</v>
      </c>
      <c r="K666" s="58">
        <v>1</v>
      </c>
      <c r="L666" s="59">
        <v>2300</v>
      </c>
      <c r="M666" s="59">
        <v>2300</v>
      </c>
      <c r="N666" s="117">
        <f t="shared" si="12"/>
        <v>0</v>
      </c>
    </row>
    <row r="667" spans="1:14" x14ac:dyDescent="0.25">
      <c r="A667" s="25">
        <f t="shared" si="11"/>
        <v>642</v>
      </c>
      <c r="B667" s="25" t="s">
        <v>747</v>
      </c>
      <c r="C667" s="25"/>
      <c r="D667" s="25">
        <v>10146011</v>
      </c>
      <c r="G667" s="55" t="s">
        <v>649</v>
      </c>
      <c r="H667" s="25">
        <v>1</v>
      </c>
      <c r="I667" s="59">
        <v>117</v>
      </c>
      <c r="K667" s="58">
        <v>1</v>
      </c>
      <c r="L667" s="59">
        <v>117</v>
      </c>
      <c r="M667" s="59">
        <v>117</v>
      </c>
      <c r="N667" s="117">
        <f t="shared" si="12"/>
        <v>0</v>
      </c>
    </row>
    <row r="668" spans="1:14" x14ac:dyDescent="0.25">
      <c r="A668" s="25">
        <f t="shared" ref="A668:A731" si="13">A667+1</f>
        <v>643</v>
      </c>
      <c r="B668" s="25" t="s">
        <v>748</v>
      </c>
      <c r="C668" s="25">
        <v>2016</v>
      </c>
      <c r="D668" s="25">
        <v>10146012</v>
      </c>
      <c r="G668" s="55" t="s">
        <v>649</v>
      </c>
      <c r="H668" s="25">
        <v>1</v>
      </c>
      <c r="I668" s="59">
        <v>6000</v>
      </c>
      <c r="K668" s="58">
        <v>1</v>
      </c>
      <c r="L668" s="59">
        <v>6000</v>
      </c>
      <c r="M668" s="59">
        <v>6000</v>
      </c>
      <c r="N668" s="117">
        <f t="shared" si="12"/>
        <v>0</v>
      </c>
    </row>
    <row r="669" spans="1:14" x14ac:dyDescent="0.25">
      <c r="A669" s="25">
        <f t="shared" si="13"/>
        <v>644</v>
      </c>
      <c r="B669" s="25" t="s">
        <v>749</v>
      </c>
      <c r="C669" s="25">
        <v>1984</v>
      </c>
      <c r="D669" s="25">
        <v>10166001</v>
      </c>
      <c r="G669" s="25" t="s">
        <v>649</v>
      </c>
      <c r="H669" s="58">
        <v>1</v>
      </c>
      <c r="I669" s="59">
        <v>56</v>
      </c>
      <c r="K669" s="58">
        <v>1</v>
      </c>
      <c r="L669" s="59">
        <v>56</v>
      </c>
      <c r="M669" s="59">
        <v>56</v>
      </c>
      <c r="N669" s="117">
        <f t="shared" si="12"/>
        <v>0</v>
      </c>
    </row>
    <row r="670" spans="1:14" x14ac:dyDescent="0.25">
      <c r="A670" s="25">
        <f t="shared" si="13"/>
        <v>645</v>
      </c>
      <c r="B670" s="25" t="s">
        <v>749</v>
      </c>
      <c r="C670" s="25">
        <v>2007</v>
      </c>
      <c r="D670" s="25">
        <v>10166002</v>
      </c>
      <c r="G670" s="25" t="s">
        <v>649</v>
      </c>
      <c r="H670" s="58">
        <v>1</v>
      </c>
      <c r="I670" s="59">
        <v>120</v>
      </c>
      <c r="K670" s="58">
        <v>1</v>
      </c>
      <c r="L670" s="59">
        <v>120</v>
      </c>
      <c r="M670" s="59">
        <v>120</v>
      </c>
      <c r="N670" s="117">
        <f t="shared" si="12"/>
        <v>0</v>
      </c>
    </row>
    <row r="671" spans="1:14" x14ac:dyDescent="0.25">
      <c r="A671" s="25">
        <f t="shared" si="13"/>
        <v>646</v>
      </c>
      <c r="B671" s="25" t="s">
        <v>749</v>
      </c>
      <c r="C671" s="25">
        <v>2007</v>
      </c>
      <c r="D671" s="25">
        <v>10166003</v>
      </c>
      <c r="G671" s="25" t="s">
        <v>649</v>
      </c>
      <c r="H671" s="58">
        <v>1</v>
      </c>
      <c r="I671" s="59">
        <v>120</v>
      </c>
      <c r="K671" s="58">
        <v>1</v>
      </c>
      <c r="L671" s="59">
        <v>120</v>
      </c>
      <c r="M671" s="59">
        <v>20</v>
      </c>
      <c r="N671" s="117">
        <f t="shared" si="12"/>
        <v>100</v>
      </c>
    </row>
    <row r="672" spans="1:14" x14ac:dyDescent="0.25">
      <c r="A672" s="25">
        <f t="shared" si="13"/>
        <v>647</v>
      </c>
      <c r="B672" s="25" t="s">
        <v>750</v>
      </c>
      <c r="C672" s="25">
        <v>2007</v>
      </c>
      <c r="D672" s="25">
        <v>10166004</v>
      </c>
      <c r="G672" s="25" t="s">
        <v>649</v>
      </c>
      <c r="H672" s="58">
        <v>1</v>
      </c>
      <c r="I672" s="59">
        <v>100</v>
      </c>
      <c r="K672" s="58">
        <v>1</v>
      </c>
      <c r="L672" s="59">
        <v>100</v>
      </c>
      <c r="M672" s="59">
        <v>100</v>
      </c>
      <c r="N672" s="117">
        <f t="shared" si="12"/>
        <v>0</v>
      </c>
    </row>
    <row r="673" spans="1:14" x14ac:dyDescent="0.25">
      <c r="A673" s="25">
        <f t="shared" si="13"/>
        <v>648</v>
      </c>
      <c r="B673" s="25" t="s">
        <v>750</v>
      </c>
      <c r="C673" s="25">
        <v>1986</v>
      </c>
      <c r="D673" s="25">
        <v>10166005</v>
      </c>
      <c r="G673" s="25" t="s">
        <v>649</v>
      </c>
      <c r="H673" s="58">
        <v>1</v>
      </c>
      <c r="I673" s="59">
        <v>324</v>
      </c>
      <c r="K673" s="58">
        <v>1</v>
      </c>
      <c r="L673" s="59">
        <v>324</v>
      </c>
      <c r="M673" s="59">
        <v>324</v>
      </c>
      <c r="N673" s="117">
        <f t="shared" si="12"/>
        <v>0</v>
      </c>
    </row>
    <row r="674" spans="1:14" x14ac:dyDescent="0.25">
      <c r="A674" s="25">
        <f t="shared" si="13"/>
        <v>649</v>
      </c>
      <c r="B674" s="25" t="s">
        <v>749</v>
      </c>
      <c r="C674" s="25">
        <v>2007</v>
      </c>
      <c r="D674" s="25">
        <v>10166006</v>
      </c>
      <c r="G674" s="25" t="s">
        <v>649</v>
      </c>
      <c r="H674" s="58">
        <v>1</v>
      </c>
      <c r="I674" s="59">
        <v>150</v>
      </c>
      <c r="K674" s="58">
        <v>1</v>
      </c>
      <c r="L674" s="59">
        <v>150</v>
      </c>
      <c r="M674" s="59">
        <v>150</v>
      </c>
      <c r="N674" s="117">
        <f t="shared" si="12"/>
        <v>0</v>
      </c>
    </row>
    <row r="675" spans="1:14" x14ac:dyDescent="0.25">
      <c r="A675" s="25">
        <f t="shared" si="13"/>
        <v>650</v>
      </c>
      <c r="B675" s="25" t="s">
        <v>750</v>
      </c>
      <c r="C675" s="25">
        <v>1978</v>
      </c>
      <c r="D675" s="25">
        <v>10166007</v>
      </c>
      <c r="G675" s="25" t="s">
        <v>649</v>
      </c>
      <c r="H675" s="58">
        <v>1</v>
      </c>
      <c r="I675" s="59">
        <v>39</v>
      </c>
      <c r="K675" s="58">
        <v>1</v>
      </c>
      <c r="L675" s="59">
        <v>39</v>
      </c>
      <c r="M675" s="59">
        <v>39</v>
      </c>
      <c r="N675" s="117">
        <f t="shared" si="12"/>
        <v>0</v>
      </c>
    </row>
    <row r="676" spans="1:14" x14ac:dyDescent="0.25">
      <c r="A676" s="25">
        <f t="shared" si="13"/>
        <v>651</v>
      </c>
      <c r="B676" s="25" t="s">
        <v>751</v>
      </c>
      <c r="C676" s="25">
        <v>1996</v>
      </c>
      <c r="D676" s="25">
        <v>10166008</v>
      </c>
      <c r="G676" s="25" t="s">
        <v>649</v>
      </c>
      <c r="H676" s="58">
        <v>10</v>
      </c>
      <c r="I676" s="59">
        <v>46</v>
      </c>
      <c r="K676" s="58">
        <v>10</v>
      </c>
      <c r="L676" s="59">
        <v>46</v>
      </c>
      <c r="M676" s="59">
        <v>46</v>
      </c>
      <c r="N676" s="117">
        <f t="shared" si="12"/>
        <v>0</v>
      </c>
    </row>
    <row r="677" spans="1:14" x14ac:dyDescent="0.25">
      <c r="A677" s="25">
        <f t="shared" si="13"/>
        <v>652</v>
      </c>
      <c r="B677" s="25" t="s">
        <v>512</v>
      </c>
      <c r="C677" s="25">
        <v>2007</v>
      </c>
      <c r="D677" s="25">
        <v>10166009</v>
      </c>
      <c r="G677" s="25" t="s">
        <v>649</v>
      </c>
      <c r="H677" s="58">
        <v>10</v>
      </c>
      <c r="I677" s="59">
        <v>700.15</v>
      </c>
      <c r="K677" s="58">
        <v>10</v>
      </c>
      <c r="L677" s="59">
        <v>360</v>
      </c>
      <c r="M677" s="59">
        <v>360</v>
      </c>
      <c r="N677" s="117">
        <f t="shared" si="12"/>
        <v>0</v>
      </c>
    </row>
    <row r="678" spans="1:14" x14ac:dyDescent="0.25">
      <c r="A678" s="25">
        <f t="shared" si="13"/>
        <v>653</v>
      </c>
      <c r="B678" s="25" t="s">
        <v>512</v>
      </c>
      <c r="C678" s="25">
        <v>2010</v>
      </c>
      <c r="D678" s="25">
        <v>1066010</v>
      </c>
      <c r="G678" s="25" t="s">
        <v>649</v>
      </c>
      <c r="H678" s="58">
        <v>4</v>
      </c>
      <c r="I678" s="59">
        <v>560</v>
      </c>
      <c r="K678" s="58">
        <v>4</v>
      </c>
      <c r="L678" s="59">
        <v>560</v>
      </c>
      <c r="M678" s="59">
        <v>560</v>
      </c>
      <c r="N678" s="117">
        <f t="shared" si="12"/>
        <v>0</v>
      </c>
    </row>
    <row r="679" spans="1:14" x14ac:dyDescent="0.25">
      <c r="A679" s="25">
        <f t="shared" si="13"/>
        <v>654</v>
      </c>
      <c r="B679" s="25" t="s">
        <v>292</v>
      </c>
      <c r="C679" s="25"/>
      <c r="D679" s="25">
        <v>11136001</v>
      </c>
      <c r="G679" s="25" t="s">
        <v>26</v>
      </c>
      <c r="H679" s="58">
        <v>3</v>
      </c>
      <c r="I679" s="59">
        <v>12</v>
      </c>
      <c r="K679" s="58">
        <v>3</v>
      </c>
      <c r="L679" s="59">
        <v>12</v>
      </c>
      <c r="M679" s="59">
        <v>6</v>
      </c>
      <c r="N679" s="117">
        <f t="shared" si="12"/>
        <v>6</v>
      </c>
    </row>
    <row r="680" spans="1:14" x14ac:dyDescent="0.25">
      <c r="A680" s="25">
        <f t="shared" si="13"/>
        <v>655</v>
      </c>
      <c r="B680" s="25" t="s">
        <v>752</v>
      </c>
      <c r="C680" s="25"/>
      <c r="D680" s="25">
        <v>11136002</v>
      </c>
      <c r="G680" s="25" t="s">
        <v>26</v>
      </c>
      <c r="H680" s="58">
        <v>1</v>
      </c>
      <c r="I680" s="59">
        <v>22</v>
      </c>
      <c r="K680" s="58">
        <v>1</v>
      </c>
      <c r="L680" s="59">
        <v>22</v>
      </c>
      <c r="M680" s="59">
        <v>11</v>
      </c>
      <c r="N680" s="59">
        <v>11</v>
      </c>
    </row>
    <row r="681" spans="1:14" x14ac:dyDescent="0.25">
      <c r="A681" s="25">
        <f t="shared" si="13"/>
        <v>656</v>
      </c>
      <c r="B681" s="25" t="s">
        <v>291</v>
      </c>
      <c r="C681" s="25"/>
      <c r="D681" s="25">
        <v>11136003</v>
      </c>
      <c r="G681" s="25" t="s">
        <v>649</v>
      </c>
      <c r="H681" s="58">
        <v>3</v>
      </c>
      <c r="I681" s="59">
        <v>90</v>
      </c>
      <c r="K681" s="58">
        <v>3</v>
      </c>
      <c r="L681" s="59">
        <v>90</v>
      </c>
      <c r="M681" s="59">
        <v>45</v>
      </c>
      <c r="N681" s="59">
        <v>45</v>
      </c>
    </row>
    <row r="682" spans="1:14" x14ac:dyDescent="0.25">
      <c r="A682" s="25">
        <f t="shared" si="13"/>
        <v>657</v>
      </c>
      <c r="B682" s="25" t="s">
        <v>753</v>
      </c>
      <c r="C682" s="25"/>
      <c r="D682" s="25">
        <v>11136004</v>
      </c>
      <c r="G682" s="25" t="s">
        <v>649</v>
      </c>
      <c r="H682" s="58">
        <v>1</v>
      </c>
      <c r="I682" s="59">
        <v>33</v>
      </c>
      <c r="K682" s="58">
        <v>1</v>
      </c>
      <c r="L682" s="59">
        <v>33</v>
      </c>
      <c r="M682" s="59">
        <v>16.5</v>
      </c>
      <c r="N682" s="59">
        <v>16.5</v>
      </c>
    </row>
    <row r="683" spans="1:14" x14ac:dyDescent="0.25">
      <c r="A683" s="25">
        <f t="shared" si="13"/>
        <v>658</v>
      </c>
      <c r="B683" s="25" t="s">
        <v>754</v>
      </c>
      <c r="C683" s="25"/>
      <c r="D683" s="25">
        <v>11136005</v>
      </c>
      <c r="G683" s="25" t="s">
        <v>26</v>
      </c>
      <c r="H683" s="58">
        <v>11</v>
      </c>
      <c r="I683" s="59">
        <v>517</v>
      </c>
      <c r="K683" s="58">
        <v>1</v>
      </c>
      <c r="L683" s="59">
        <v>517</v>
      </c>
      <c r="M683" s="59">
        <v>258.5</v>
      </c>
      <c r="N683" s="59">
        <v>258.5</v>
      </c>
    </row>
    <row r="684" spans="1:14" x14ac:dyDescent="0.25">
      <c r="A684" s="25">
        <f t="shared" si="13"/>
        <v>659</v>
      </c>
      <c r="B684" s="25" t="s">
        <v>755</v>
      </c>
      <c r="C684" s="25"/>
      <c r="D684" s="25">
        <v>11136006</v>
      </c>
      <c r="G684" s="25" t="s">
        <v>26</v>
      </c>
      <c r="H684" s="58">
        <v>9</v>
      </c>
      <c r="I684" s="59">
        <v>184.5</v>
      </c>
      <c r="K684" s="58">
        <v>9</v>
      </c>
      <c r="L684" s="59">
        <v>184.5</v>
      </c>
      <c r="M684" s="59">
        <v>92.25</v>
      </c>
      <c r="N684" s="59">
        <v>92.25</v>
      </c>
    </row>
    <row r="685" spans="1:14" x14ac:dyDescent="0.25">
      <c r="A685" s="25">
        <f t="shared" si="13"/>
        <v>660</v>
      </c>
      <c r="B685" s="25" t="s">
        <v>756</v>
      </c>
      <c r="C685" s="25"/>
      <c r="D685" s="25">
        <v>11136007</v>
      </c>
      <c r="G685" s="25" t="s">
        <v>649</v>
      </c>
      <c r="H685" s="58">
        <v>1</v>
      </c>
      <c r="I685" s="59">
        <v>45</v>
      </c>
      <c r="K685" s="58">
        <v>1</v>
      </c>
      <c r="L685" s="59">
        <v>45</v>
      </c>
      <c r="M685" s="59">
        <v>22.5</v>
      </c>
      <c r="N685" s="59">
        <v>22.5</v>
      </c>
    </row>
    <row r="686" spans="1:14" x14ac:dyDescent="0.25">
      <c r="A686" s="25">
        <f t="shared" si="13"/>
        <v>661</v>
      </c>
      <c r="B686" s="25" t="s">
        <v>219</v>
      </c>
      <c r="C686" s="25"/>
      <c r="D686" s="25">
        <v>11136008</v>
      </c>
      <c r="G686" s="25" t="s">
        <v>649</v>
      </c>
      <c r="H686" s="58">
        <v>7</v>
      </c>
      <c r="I686" s="59">
        <v>735</v>
      </c>
      <c r="K686" s="58">
        <v>7</v>
      </c>
      <c r="L686" s="59">
        <v>735</v>
      </c>
      <c r="M686" s="59">
        <v>367.5</v>
      </c>
      <c r="N686" s="59">
        <v>367.5</v>
      </c>
    </row>
    <row r="687" spans="1:14" x14ac:dyDescent="0.25">
      <c r="A687" s="25">
        <f t="shared" si="13"/>
        <v>662</v>
      </c>
      <c r="B687" s="25" t="s">
        <v>757</v>
      </c>
      <c r="C687" s="25"/>
      <c r="D687" s="25">
        <v>11136009</v>
      </c>
      <c r="G687" s="25" t="s">
        <v>649</v>
      </c>
      <c r="H687" s="58">
        <v>2</v>
      </c>
      <c r="I687" s="59">
        <v>60</v>
      </c>
      <c r="K687" s="58">
        <v>2</v>
      </c>
      <c r="L687" s="59">
        <v>60</v>
      </c>
      <c r="M687" s="59">
        <v>30</v>
      </c>
      <c r="N687" s="59">
        <v>30</v>
      </c>
    </row>
    <row r="688" spans="1:14" x14ac:dyDescent="0.25">
      <c r="A688" s="25">
        <f t="shared" si="13"/>
        <v>663</v>
      </c>
      <c r="B688" s="25" t="s">
        <v>33</v>
      </c>
      <c r="C688" s="25"/>
      <c r="D688" s="25">
        <v>11136010</v>
      </c>
      <c r="G688" s="25" t="s">
        <v>649</v>
      </c>
      <c r="H688" s="58">
        <v>2</v>
      </c>
      <c r="I688" s="59">
        <v>90</v>
      </c>
      <c r="K688" s="58">
        <v>1</v>
      </c>
      <c r="L688" s="59">
        <v>90</v>
      </c>
      <c r="M688" s="59">
        <v>45</v>
      </c>
      <c r="N688" s="59">
        <v>44</v>
      </c>
    </row>
    <row r="689" spans="1:14" x14ac:dyDescent="0.25">
      <c r="A689" s="25">
        <f t="shared" si="13"/>
        <v>664</v>
      </c>
      <c r="B689" s="25" t="s">
        <v>440</v>
      </c>
      <c r="C689" s="53"/>
      <c r="D689" s="25">
        <v>11136011</v>
      </c>
      <c r="G689" s="25" t="s">
        <v>26</v>
      </c>
      <c r="H689" s="58">
        <v>9</v>
      </c>
      <c r="I689" s="59">
        <v>36</v>
      </c>
      <c r="K689" s="58">
        <v>9</v>
      </c>
      <c r="L689" s="59">
        <v>36</v>
      </c>
      <c r="M689" s="59">
        <v>18</v>
      </c>
      <c r="N689" s="59">
        <v>18</v>
      </c>
    </row>
    <row r="690" spans="1:14" x14ac:dyDescent="0.25">
      <c r="A690" s="25">
        <f t="shared" si="13"/>
        <v>665</v>
      </c>
      <c r="B690" s="25" t="s">
        <v>755</v>
      </c>
      <c r="C690" s="25"/>
      <c r="D690" s="25">
        <v>11136012</v>
      </c>
      <c r="G690" s="25" t="s">
        <v>26</v>
      </c>
      <c r="H690" s="58">
        <v>30</v>
      </c>
      <c r="I690" s="59">
        <v>330</v>
      </c>
      <c r="K690" s="58">
        <v>30</v>
      </c>
      <c r="L690" s="59">
        <v>330</v>
      </c>
      <c r="M690" s="59">
        <v>165</v>
      </c>
      <c r="N690" s="59">
        <v>165</v>
      </c>
    </row>
    <row r="691" spans="1:14" x14ac:dyDescent="0.25">
      <c r="A691" s="25">
        <f t="shared" si="13"/>
        <v>666</v>
      </c>
      <c r="B691" s="25" t="s">
        <v>758</v>
      </c>
      <c r="C691" s="25"/>
      <c r="D691" s="25">
        <v>11136013</v>
      </c>
      <c r="G691" s="25" t="s">
        <v>649</v>
      </c>
      <c r="H691" s="58">
        <v>1</v>
      </c>
      <c r="I691" s="59">
        <v>180</v>
      </c>
      <c r="K691" s="58">
        <v>1</v>
      </c>
      <c r="L691" s="59">
        <v>180</v>
      </c>
      <c r="M691" s="59">
        <v>90</v>
      </c>
      <c r="N691" s="59">
        <v>90</v>
      </c>
    </row>
    <row r="692" spans="1:14" x14ac:dyDescent="0.25">
      <c r="A692" s="25">
        <f t="shared" si="13"/>
        <v>667</v>
      </c>
      <c r="B692" s="25" t="s">
        <v>555</v>
      </c>
      <c r="C692" s="25"/>
      <c r="D692" s="25">
        <v>11166014</v>
      </c>
      <c r="G692" s="25" t="s">
        <v>649</v>
      </c>
      <c r="H692" s="58">
        <v>2</v>
      </c>
      <c r="I692" s="59">
        <v>176</v>
      </c>
      <c r="K692" s="58">
        <v>2</v>
      </c>
      <c r="L692" s="59">
        <v>176</v>
      </c>
      <c r="M692" s="59">
        <v>88</v>
      </c>
      <c r="N692" s="59">
        <v>88</v>
      </c>
    </row>
    <row r="693" spans="1:14" x14ac:dyDescent="0.25">
      <c r="A693" s="25">
        <f t="shared" si="13"/>
        <v>668</v>
      </c>
      <c r="B693" s="25" t="s">
        <v>298</v>
      </c>
      <c r="C693" s="25"/>
      <c r="D693" s="25">
        <v>11136015</v>
      </c>
      <c r="G693" s="25" t="s">
        <v>26</v>
      </c>
      <c r="H693" s="58">
        <v>1</v>
      </c>
      <c r="I693" s="59">
        <v>98</v>
      </c>
      <c r="K693" s="58">
        <v>1</v>
      </c>
      <c r="L693" s="59">
        <v>98</v>
      </c>
      <c r="M693" s="59">
        <v>49</v>
      </c>
      <c r="N693" s="59">
        <v>49</v>
      </c>
    </row>
    <row r="694" spans="1:14" x14ac:dyDescent="0.25">
      <c r="A694" s="25">
        <f t="shared" si="13"/>
        <v>669</v>
      </c>
      <c r="B694" s="25" t="s">
        <v>759</v>
      </c>
      <c r="C694" s="53"/>
      <c r="D694" s="25">
        <v>11136016</v>
      </c>
      <c r="G694" s="25" t="s">
        <v>649</v>
      </c>
      <c r="H694" s="58">
        <v>1</v>
      </c>
      <c r="I694" s="59">
        <v>1625.7</v>
      </c>
      <c r="K694" s="58">
        <v>1</v>
      </c>
      <c r="L694" s="59">
        <v>1625.7</v>
      </c>
      <c r="M694" s="59">
        <v>1035.8499999999999</v>
      </c>
      <c r="N694" s="59">
        <v>589.85</v>
      </c>
    </row>
    <row r="695" spans="1:14" x14ac:dyDescent="0.25">
      <c r="A695" s="25">
        <f t="shared" si="13"/>
        <v>670</v>
      </c>
      <c r="B695" s="25" t="s">
        <v>46</v>
      </c>
      <c r="C695" s="53"/>
      <c r="D695" s="25">
        <v>11136017</v>
      </c>
      <c r="G695" s="25" t="s">
        <v>26</v>
      </c>
      <c r="H695" s="58">
        <v>2</v>
      </c>
      <c r="I695" s="59">
        <v>90</v>
      </c>
      <c r="K695" s="58">
        <v>2</v>
      </c>
      <c r="L695" s="59">
        <v>90</v>
      </c>
      <c r="M695" s="59">
        <v>45</v>
      </c>
      <c r="N695" s="59">
        <v>45</v>
      </c>
    </row>
    <row r="696" spans="1:14" x14ac:dyDescent="0.25">
      <c r="A696" s="25">
        <f t="shared" si="13"/>
        <v>671</v>
      </c>
      <c r="B696" s="25" t="s">
        <v>760</v>
      </c>
      <c r="C696" s="53"/>
      <c r="D696" s="25">
        <v>11136018</v>
      </c>
      <c r="G696" s="25" t="s">
        <v>649</v>
      </c>
      <c r="H696" s="58">
        <v>2</v>
      </c>
      <c r="I696" s="59">
        <v>6</v>
      </c>
      <c r="K696" s="58">
        <v>2</v>
      </c>
      <c r="L696" s="59">
        <v>6</v>
      </c>
      <c r="M696" s="59">
        <v>3</v>
      </c>
      <c r="N696" s="59">
        <v>3</v>
      </c>
    </row>
    <row r="697" spans="1:14" x14ac:dyDescent="0.25">
      <c r="A697" s="25">
        <f t="shared" si="13"/>
        <v>672</v>
      </c>
      <c r="B697" s="25" t="s">
        <v>761</v>
      </c>
      <c r="C697" s="53"/>
      <c r="D697" s="25">
        <v>11136019</v>
      </c>
      <c r="G697" s="25" t="s">
        <v>26</v>
      </c>
      <c r="H697" s="58">
        <v>3</v>
      </c>
      <c r="I697" s="59">
        <v>6.66</v>
      </c>
      <c r="K697" s="58">
        <v>3</v>
      </c>
      <c r="L697" s="59">
        <v>6.66</v>
      </c>
      <c r="M697" s="59">
        <v>3.33</v>
      </c>
      <c r="N697" s="59">
        <v>3.33</v>
      </c>
    </row>
    <row r="698" spans="1:14" x14ac:dyDescent="0.25">
      <c r="A698" s="25">
        <f t="shared" si="13"/>
        <v>673</v>
      </c>
      <c r="B698" s="25" t="s">
        <v>461</v>
      </c>
      <c r="C698" s="53"/>
      <c r="D698" s="25">
        <v>11136020</v>
      </c>
      <c r="G698" s="25" t="s">
        <v>649</v>
      </c>
      <c r="H698" s="58">
        <v>6</v>
      </c>
      <c r="I698" s="59">
        <v>90</v>
      </c>
      <c r="K698" s="58">
        <v>6</v>
      </c>
      <c r="L698" s="59">
        <v>90</v>
      </c>
      <c r="M698" s="59">
        <v>45</v>
      </c>
      <c r="N698" s="59">
        <v>45</v>
      </c>
    </row>
    <row r="699" spans="1:14" x14ac:dyDescent="0.25">
      <c r="A699" s="25">
        <f t="shared" si="13"/>
        <v>674</v>
      </c>
      <c r="B699" s="25" t="s">
        <v>762</v>
      </c>
      <c r="C699" s="53"/>
      <c r="D699" s="25">
        <v>11136021</v>
      </c>
      <c r="G699" s="25" t="s">
        <v>649</v>
      </c>
      <c r="H699" s="58">
        <v>1</v>
      </c>
      <c r="I699" s="59">
        <v>400</v>
      </c>
      <c r="K699" s="58">
        <v>1</v>
      </c>
      <c r="L699" s="59">
        <v>400</v>
      </c>
      <c r="M699" s="59">
        <v>200</v>
      </c>
      <c r="N699" s="59">
        <v>200</v>
      </c>
    </row>
    <row r="700" spans="1:14" x14ac:dyDescent="0.25">
      <c r="A700" s="25">
        <f t="shared" si="13"/>
        <v>675</v>
      </c>
      <c r="B700" s="25" t="s">
        <v>763</v>
      </c>
      <c r="C700" s="53"/>
      <c r="D700" s="25">
        <v>11136022</v>
      </c>
      <c r="G700" s="25" t="s">
        <v>649</v>
      </c>
      <c r="H700" s="58">
        <v>1</v>
      </c>
      <c r="I700" s="59">
        <v>350</v>
      </c>
      <c r="K700" s="58">
        <v>1</v>
      </c>
      <c r="L700" s="59">
        <v>350</v>
      </c>
      <c r="M700" s="59">
        <v>175</v>
      </c>
      <c r="N700" s="59">
        <v>175</v>
      </c>
    </row>
    <row r="701" spans="1:14" x14ac:dyDescent="0.25">
      <c r="A701" s="25">
        <f t="shared" si="13"/>
        <v>676</v>
      </c>
      <c r="B701" s="25" t="s">
        <v>764</v>
      </c>
      <c r="C701" s="53"/>
      <c r="D701" s="25">
        <v>11136023</v>
      </c>
      <c r="G701" s="25" t="s">
        <v>649</v>
      </c>
      <c r="H701" s="58">
        <v>1</v>
      </c>
      <c r="I701" s="59">
        <v>100</v>
      </c>
      <c r="K701" s="58">
        <v>1</v>
      </c>
      <c r="L701" s="59">
        <v>100</v>
      </c>
      <c r="M701" s="59">
        <v>50</v>
      </c>
      <c r="N701" s="59">
        <v>50</v>
      </c>
    </row>
    <row r="702" spans="1:14" x14ac:dyDescent="0.25">
      <c r="A702" s="25">
        <f t="shared" si="13"/>
        <v>677</v>
      </c>
      <c r="B702" s="25" t="s">
        <v>765</v>
      </c>
      <c r="C702" s="53"/>
      <c r="D702" s="25">
        <v>11186001</v>
      </c>
      <c r="G702" s="25" t="s">
        <v>649</v>
      </c>
      <c r="H702" s="58">
        <v>1</v>
      </c>
      <c r="I702" s="59">
        <v>120</v>
      </c>
      <c r="K702" s="58">
        <v>1</v>
      </c>
      <c r="L702" s="59">
        <v>120</v>
      </c>
      <c r="M702" s="59">
        <v>60</v>
      </c>
      <c r="N702" s="59">
        <v>60</v>
      </c>
    </row>
    <row r="703" spans="1:14" x14ac:dyDescent="0.25">
      <c r="A703" s="25">
        <f t="shared" si="13"/>
        <v>678</v>
      </c>
      <c r="B703" s="25" t="s">
        <v>766</v>
      </c>
      <c r="C703" s="53"/>
      <c r="D703" s="25">
        <v>11186002</v>
      </c>
      <c r="G703" s="25" t="s">
        <v>649</v>
      </c>
      <c r="H703" s="58">
        <v>1</v>
      </c>
      <c r="I703" s="59">
        <v>450</v>
      </c>
      <c r="K703" s="58">
        <v>1</v>
      </c>
      <c r="L703" s="59">
        <v>450</v>
      </c>
      <c r="M703" s="59">
        <v>275</v>
      </c>
      <c r="N703" s="59">
        <v>275</v>
      </c>
    </row>
    <row r="704" spans="1:14" x14ac:dyDescent="0.25">
      <c r="A704" s="25">
        <f t="shared" si="13"/>
        <v>679</v>
      </c>
      <c r="B704" s="25" t="s">
        <v>767</v>
      </c>
      <c r="C704" s="53"/>
      <c r="D704" s="25">
        <v>11186003</v>
      </c>
      <c r="G704" s="25" t="s">
        <v>649</v>
      </c>
      <c r="H704" s="58">
        <v>3</v>
      </c>
      <c r="I704" s="59">
        <v>300</v>
      </c>
      <c r="K704" s="58">
        <v>3</v>
      </c>
      <c r="L704" s="59">
        <v>300</v>
      </c>
      <c r="M704" s="59">
        <v>150</v>
      </c>
      <c r="N704" s="59">
        <v>150</v>
      </c>
    </row>
    <row r="705" spans="1:17" x14ac:dyDescent="0.25">
      <c r="A705" s="25">
        <f t="shared" si="13"/>
        <v>680</v>
      </c>
      <c r="B705" s="55" t="s">
        <v>771</v>
      </c>
      <c r="C705" s="55"/>
      <c r="D705" s="55">
        <v>10310003</v>
      </c>
      <c r="G705" s="55" t="s">
        <v>649</v>
      </c>
      <c r="H705" s="6">
        <v>1</v>
      </c>
      <c r="I705" s="131">
        <v>25323</v>
      </c>
      <c r="K705" s="54">
        <v>1</v>
      </c>
      <c r="L705" s="132">
        <v>25323</v>
      </c>
      <c r="M705" s="132">
        <v>20981</v>
      </c>
      <c r="N705" s="132">
        <f>L705-M705</f>
        <v>4342</v>
      </c>
      <c r="Q705" s="5" t="s">
        <v>878</v>
      </c>
    </row>
    <row r="706" spans="1:17" x14ac:dyDescent="0.25">
      <c r="A706" s="25">
        <f t="shared" si="13"/>
        <v>681</v>
      </c>
      <c r="B706" s="55" t="s">
        <v>772</v>
      </c>
      <c r="C706" s="55"/>
      <c r="D706" s="55">
        <v>10490013</v>
      </c>
      <c r="G706" s="134" t="s">
        <v>649</v>
      </c>
      <c r="H706" s="134">
        <v>1</v>
      </c>
      <c r="I706" s="131">
        <v>1457</v>
      </c>
      <c r="K706" s="54">
        <v>1</v>
      </c>
      <c r="L706" s="132">
        <v>1457</v>
      </c>
      <c r="M706" s="132">
        <v>1457</v>
      </c>
      <c r="N706" s="132">
        <f t="shared" ref="N706:N769" si="14">L706-M706</f>
        <v>0</v>
      </c>
    </row>
    <row r="707" spans="1:17" ht="31.5" x14ac:dyDescent="0.25">
      <c r="A707" s="25">
        <f t="shared" si="13"/>
        <v>682</v>
      </c>
      <c r="B707" s="133" t="s">
        <v>773</v>
      </c>
      <c r="C707" s="55"/>
      <c r="D707" s="55">
        <v>10490010</v>
      </c>
      <c r="G707" s="134" t="s">
        <v>649</v>
      </c>
      <c r="H707" s="134">
        <v>1</v>
      </c>
      <c r="I707" s="131">
        <v>1625</v>
      </c>
      <c r="K707" s="54">
        <v>1</v>
      </c>
      <c r="L707" s="132">
        <v>1625</v>
      </c>
      <c r="M707" s="132">
        <v>1625</v>
      </c>
      <c r="N707" s="132">
        <f t="shared" si="14"/>
        <v>0</v>
      </c>
    </row>
    <row r="708" spans="1:17" x14ac:dyDescent="0.25">
      <c r="A708" s="25">
        <f t="shared" si="13"/>
        <v>683</v>
      </c>
      <c r="B708" s="55" t="s">
        <v>774</v>
      </c>
      <c r="C708" s="55"/>
      <c r="D708" s="55">
        <v>10490016</v>
      </c>
      <c r="G708" s="134" t="s">
        <v>649</v>
      </c>
      <c r="H708" s="134">
        <v>1</v>
      </c>
      <c r="I708" s="131">
        <v>1564</v>
      </c>
      <c r="K708" s="54">
        <v>1</v>
      </c>
      <c r="L708" s="132">
        <v>1564</v>
      </c>
      <c r="M708" s="132">
        <v>1564</v>
      </c>
      <c r="N708" s="132">
        <f t="shared" si="14"/>
        <v>0</v>
      </c>
    </row>
    <row r="709" spans="1:17" x14ac:dyDescent="0.25">
      <c r="A709" s="25">
        <f t="shared" si="13"/>
        <v>684</v>
      </c>
      <c r="B709" s="55" t="s">
        <v>775</v>
      </c>
      <c r="C709" s="55"/>
      <c r="D709" s="55">
        <v>10480015</v>
      </c>
      <c r="G709" s="134" t="s">
        <v>649</v>
      </c>
      <c r="H709" s="134">
        <v>1</v>
      </c>
      <c r="I709" s="131">
        <v>4188</v>
      </c>
      <c r="K709" s="54">
        <v>1</v>
      </c>
      <c r="L709" s="132">
        <v>4188</v>
      </c>
      <c r="M709" s="132">
        <v>4188</v>
      </c>
      <c r="N709" s="132">
        <f t="shared" si="14"/>
        <v>0</v>
      </c>
    </row>
    <row r="710" spans="1:17" x14ac:dyDescent="0.25">
      <c r="A710" s="25">
        <f t="shared" si="13"/>
        <v>685</v>
      </c>
      <c r="B710" s="55" t="s">
        <v>776</v>
      </c>
      <c r="C710" s="55"/>
      <c r="D710" s="55" t="s">
        <v>777</v>
      </c>
      <c r="G710" s="134" t="s">
        <v>649</v>
      </c>
      <c r="H710" s="135">
        <v>2</v>
      </c>
      <c r="I710" s="131">
        <v>2300</v>
      </c>
      <c r="K710" s="54">
        <v>2</v>
      </c>
      <c r="L710" s="132">
        <v>2300</v>
      </c>
      <c r="M710" s="132">
        <v>2300</v>
      </c>
      <c r="N710" s="132">
        <f t="shared" si="14"/>
        <v>0</v>
      </c>
    </row>
    <row r="711" spans="1:17" x14ac:dyDescent="0.25">
      <c r="A711" s="25">
        <f t="shared" si="13"/>
        <v>686</v>
      </c>
      <c r="B711" s="55" t="s">
        <v>778</v>
      </c>
      <c r="C711" s="55"/>
      <c r="D711" s="55">
        <v>10490017</v>
      </c>
      <c r="G711" s="134" t="s">
        <v>649</v>
      </c>
      <c r="H711" s="135">
        <v>1</v>
      </c>
      <c r="I711" s="131">
        <v>1395</v>
      </c>
      <c r="K711" s="54">
        <v>1</v>
      </c>
      <c r="L711" s="132">
        <v>1395</v>
      </c>
      <c r="M711" s="132">
        <v>1395</v>
      </c>
      <c r="N711" s="132">
        <f t="shared" si="14"/>
        <v>0</v>
      </c>
    </row>
    <row r="712" spans="1:17" x14ac:dyDescent="0.25">
      <c r="A712" s="25">
        <f t="shared" si="13"/>
        <v>687</v>
      </c>
      <c r="B712" s="55" t="s">
        <v>779</v>
      </c>
      <c r="C712" s="55"/>
      <c r="D712" s="55">
        <v>10490020</v>
      </c>
      <c r="G712" s="134" t="s">
        <v>649</v>
      </c>
      <c r="H712" s="135">
        <v>1</v>
      </c>
      <c r="I712" s="131">
        <v>1256</v>
      </c>
      <c r="K712" s="54">
        <v>1</v>
      </c>
      <c r="L712" s="132">
        <v>1256</v>
      </c>
      <c r="M712" s="132">
        <v>1256</v>
      </c>
      <c r="N712" s="132">
        <f t="shared" si="14"/>
        <v>0</v>
      </c>
    </row>
    <row r="713" spans="1:17" x14ac:dyDescent="0.25">
      <c r="A713" s="25">
        <f t="shared" si="13"/>
        <v>688</v>
      </c>
      <c r="B713" s="55" t="s">
        <v>780</v>
      </c>
      <c r="C713" s="55"/>
      <c r="D713" s="55">
        <v>10490018</v>
      </c>
      <c r="G713" s="134" t="s">
        <v>649</v>
      </c>
      <c r="H713" s="135">
        <v>1</v>
      </c>
      <c r="I713" s="131">
        <v>4384</v>
      </c>
      <c r="K713" s="54">
        <v>1</v>
      </c>
      <c r="L713" s="132">
        <v>4384</v>
      </c>
      <c r="M713" s="132">
        <v>4384</v>
      </c>
      <c r="N713" s="132">
        <f t="shared" si="14"/>
        <v>0</v>
      </c>
    </row>
    <row r="714" spans="1:17" x14ac:dyDescent="0.25">
      <c r="A714" s="25">
        <f t="shared" si="13"/>
        <v>689</v>
      </c>
      <c r="B714" s="55" t="s">
        <v>775</v>
      </c>
      <c r="C714" s="55"/>
      <c r="D714" s="55">
        <v>10490019</v>
      </c>
      <c r="G714" s="134" t="s">
        <v>649</v>
      </c>
      <c r="H714" s="135">
        <v>1</v>
      </c>
      <c r="I714" s="131">
        <v>4506</v>
      </c>
      <c r="K714" s="54">
        <v>1</v>
      </c>
      <c r="L714" s="132">
        <v>4506</v>
      </c>
      <c r="M714" s="132">
        <v>4506</v>
      </c>
      <c r="N714" s="132">
        <f t="shared" si="14"/>
        <v>0</v>
      </c>
    </row>
    <row r="715" spans="1:17" x14ac:dyDescent="0.25">
      <c r="A715" s="25">
        <f t="shared" si="13"/>
        <v>690</v>
      </c>
      <c r="B715" s="55" t="s">
        <v>775</v>
      </c>
      <c r="C715" s="55"/>
      <c r="D715" s="55">
        <v>10490021</v>
      </c>
      <c r="G715" s="134" t="s">
        <v>649</v>
      </c>
      <c r="H715" s="135">
        <v>1</v>
      </c>
      <c r="I715" s="131">
        <v>2920</v>
      </c>
      <c r="K715" s="54">
        <v>1</v>
      </c>
      <c r="L715" s="132">
        <v>2920</v>
      </c>
      <c r="M715" s="132">
        <v>2920</v>
      </c>
      <c r="N715" s="132">
        <f t="shared" si="14"/>
        <v>0</v>
      </c>
    </row>
    <row r="716" spans="1:17" x14ac:dyDescent="0.25">
      <c r="A716" s="25">
        <f t="shared" si="13"/>
        <v>691</v>
      </c>
      <c r="B716" s="55" t="s">
        <v>781</v>
      </c>
      <c r="C716" s="55"/>
      <c r="D716" s="55">
        <v>10490022</v>
      </c>
      <c r="G716" s="134" t="s">
        <v>649</v>
      </c>
      <c r="H716" s="135">
        <v>1</v>
      </c>
      <c r="I716" s="131">
        <v>1495</v>
      </c>
      <c r="K716" s="54">
        <v>1</v>
      </c>
      <c r="L716" s="132">
        <v>1495</v>
      </c>
      <c r="M716" s="132">
        <v>1495</v>
      </c>
      <c r="N716" s="132">
        <f t="shared" si="14"/>
        <v>0</v>
      </c>
    </row>
    <row r="717" spans="1:17" x14ac:dyDescent="0.25">
      <c r="A717" s="25">
        <f t="shared" si="13"/>
        <v>692</v>
      </c>
      <c r="B717" s="55" t="s">
        <v>782</v>
      </c>
      <c r="C717" s="55"/>
      <c r="D717" s="55">
        <v>10490023</v>
      </c>
      <c r="G717" s="134" t="s">
        <v>649</v>
      </c>
      <c r="H717" s="135">
        <v>1</v>
      </c>
      <c r="I717" s="131">
        <v>1578</v>
      </c>
      <c r="K717" s="54">
        <v>1</v>
      </c>
      <c r="L717" s="132">
        <v>1578</v>
      </c>
      <c r="M717" s="132">
        <v>1578</v>
      </c>
      <c r="N717" s="132">
        <f t="shared" si="14"/>
        <v>0</v>
      </c>
    </row>
    <row r="718" spans="1:17" x14ac:dyDescent="0.25">
      <c r="A718" s="25">
        <f t="shared" si="13"/>
        <v>693</v>
      </c>
      <c r="B718" s="55" t="s">
        <v>775</v>
      </c>
      <c r="C718" s="55"/>
      <c r="D718" s="55">
        <v>10490024</v>
      </c>
      <c r="G718" s="134" t="s">
        <v>649</v>
      </c>
      <c r="H718" s="135">
        <v>1</v>
      </c>
      <c r="I718" s="131">
        <v>2600</v>
      </c>
      <c r="K718" s="54">
        <v>1</v>
      </c>
      <c r="L718" s="132">
        <v>2600</v>
      </c>
      <c r="M718" s="132">
        <v>1950</v>
      </c>
      <c r="N718" s="132">
        <f t="shared" si="14"/>
        <v>650</v>
      </c>
    </row>
    <row r="719" spans="1:17" x14ac:dyDescent="0.25">
      <c r="A719" s="25">
        <f t="shared" si="13"/>
        <v>694</v>
      </c>
      <c r="B719" s="55" t="s">
        <v>783</v>
      </c>
      <c r="C719" s="55"/>
      <c r="D719" s="55">
        <v>10490025</v>
      </c>
      <c r="G719" s="134" t="s">
        <v>649</v>
      </c>
      <c r="H719" s="135">
        <v>1</v>
      </c>
      <c r="I719" s="131">
        <v>13200</v>
      </c>
      <c r="K719" s="54">
        <v>1</v>
      </c>
      <c r="L719" s="132">
        <v>13200</v>
      </c>
      <c r="M719" s="132">
        <v>7040</v>
      </c>
      <c r="N719" s="132">
        <f t="shared" si="14"/>
        <v>6160</v>
      </c>
    </row>
    <row r="720" spans="1:17" x14ac:dyDescent="0.25">
      <c r="A720" s="25">
        <f t="shared" si="13"/>
        <v>695</v>
      </c>
      <c r="B720" s="55" t="s">
        <v>784</v>
      </c>
      <c r="C720" s="55"/>
      <c r="D720" s="55">
        <v>10490026</v>
      </c>
      <c r="G720" s="134" t="s">
        <v>649</v>
      </c>
      <c r="H720" s="135">
        <v>1</v>
      </c>
      <c r="I720" s="131">
        <v>6176</v>
      </c>
      <c r="K720" s="54">
        <v>1</v>
      </c>
      <c r="L720" s="132">
        <v>6176</v>
      </c>
      <c r="M720" s="132">
        <v>3235</v>
      </c>
      <c r="N720" s="132">
        <f t="shared" si="14"/>
        <v>2941</v>
      </c>
    </row>
    <row r="721" spans="1:14" x14ac:dyDescent="0.25">
      <c r="A721" s="25">
        <f t="shared" si="13"/>
        <v>696</v>
      </c>
      <c r="B721" s="133" t="s">
        <v>785</v>
      </c>
      <c r="C721" s="55"/>
      <c r="D721" s="55">
        <v>10490027</v>
      </c>
      <c r="G721" s="134" t="s">
        <v>649</v>
      </c>
      <c r="H721" s="135">
        <v>1</v>
      </c>
      <c r="I721" s="131">
        <v>2600</v>
      </c>
      <c r="K721" s="54">
        <v>1</v>
      </c>
      <c r="L721" s="132">
        <v>2600</v>
      </c>
      <c r="M721" s="132">
        <v>1365</v>
      </c>
      <c r="N721" s="132">
        <f t="shared" si="14"/>
        <v>1235</v>
      </c>
    </row>
    <row r="722" spans="1:14" x14ac:dyDescent="0.25">
      <c r="A722" s="25">
        <f t="shared" si="13"/>
        <v>697</v>
      </c>
      <c r="B722" s="55" t="s">
        <v>786</v>
      </c>
      <c r="C722" s="55"/>
      <c r="D722" s="55">
        <v>10146028</v>
      </c>
      <c r="G722" s="134" t="s">
        <v>649</v>
      </c>
      <c r="H722" s="135">
        <v>1</v>
      </c>
      <c r="I722" s="131">
        <v>4110</v>
      </c>
      <c r="K722" s="54">
        <v>1</v>
      </c>
      <c r="L722" s="132">
        <v>4110</v>
      </c>
      <c r="M722" s="132">
        <v>1408</v>
      </c>
      <c r="N722" s="132">
        <f t="shared" si="14"/>
        <v>2702</v>
      </c>
    </row>
    <row r="723" spans="1:14" x14ac:dyDescent="0.25">
      <c r="A723" s="25">
        <f t="shared" si="13"/>
        <v>698</v>
      </c>
      <c r="B723" s="55" t="s">
        <v>787</v>
      </c>
      <c r="C723" s="55"/>
      <c r="D723" s="55">
        <v>10640001</v>
      </c>
      <c r="G723" s="134" t="s">
        <v>649</v>
      </c>
      <c r="H723" s="135">
        <v>1</v>
      </c>
      <c r="I723" s="131">
        <v>1328</v>
      </c>
      <c r="K723" s="54">
        <v>1</v>
      </c>
      <c r="L723" s="132">
        <v>1328</v>
      </c>
      <c r="M723" s="132">
        <v>1328</v>
      </c>
      <c r="N723" s="132">
        <f t="shared" si="14"/>
        <v>0</v>
      </c>
    </row>
    <row r="724" spans="1:14" x14ac:dyDescent="0.25">
      <c r="A724" s="25">
        <f t="shared" si="13"/>
        <v>699</v>
      </c>
      <c r="B724" s="55" t="s">
        <v>788</v>
      </c>
      <c r="C724" s="55"/>
      <c r="D724" s="55">
        <v>10640002</v>
      </c>
      <c r="G724" s="134" t="s">
        <v>649</v>
      </c>
      <c r="H724" s="135">
        <v>1</v>
      </c>
      <c r="I724" s="131">
        <v>1128</v>
      </c>
      <c r="K724" s="54">
        <v>1</v>
      </c>
      <c r="L724" s="132">
        <v>1128</v>
      </c>
      <c r="M724" s="132">
        <v>1128</v>
      </c>
      <c r="N724" s="132">
        <f t="shared" si="14"/>
        <v>0</v>
      </c>
    </row>
    <row r="725" spans="1:14" x14ac:dyDescent="0.25">
      <c r="A725" s="25">
        <f t="shared" si="13"/>
        <v>700</v>
      </c>
      <c r="B725" s="55" t="s">
        <v>789</v>
      </c>
      <c r="C725" s="55"/>
      <c r="D725" s="55">
        <v>10640005</v>
      </c>
      <c r="G725" s="134" t="s">
        <v>649</v>
      </c>
      <c r="H725" s="135">
        <v>1</v>
      </c>
      <c r="I725" s="131">
        <v>591</v>
      </c>
      <c r="K725" s="54">
        <v>1</v>
      </c>
      <c r="L725" s="132">
        <v>591</v>
      </c>
      <c r="M725" s="132">
        <v>591</v>
      </c>
      <c r="N725" s="132">
        <f t="shared" si="14"/>
        <v>0</v>
      </c>
    </row>
    <row r="726" spans="1:14" x14ac:dyDescent="0.25">
      <c r="A726" s="25">
        <f t="shared" si="13"/>
        <v>701</v>
      </c>
      <c r="B726" s="55" t="s">
        <v>790</v>
      </c>
      <c r="C726" s="55"/>
      <c r="D726" s="55">
        <v>10640007</v>
      </c>
      <c r="G726" s="134" t="s">
        <v>649</v>
      </c>
      <c r="H726" s="135">
        <v>1</v>
      </c>
      <c r="I726" s="131">
        <v>167</v>
      </c>
      <c r="K726" s="54">
        <v>1</v>
      </c>
      <c r="L726" s="132">
        <v>167</v>
      </c>
      <c r="M726" s="132">
        <v>167</v>
      </c>
      <c r="N726" s="132">
        <f t="shared" si="14"/>
        <v>0</v>
      </c>
    </row>
    <row r="727" spans="1:14" x14ac:dyDescent="0.25">
      <c r="A727" s="25">
        <f t="shared" si="13"/>
        <v>702</v>
      </c>
      <c r="B727" s="55" t="s">
        <v>791</v>
      </c>
      <c r="C727" s="55"/>
      <c r="D727" s="55">
        <v>10640008</v>
      </c>
      <c r="G727" s="134" t="s">
        <v>649</v>
      </c>
      <c r="H727" s="135">
        <v>1</v>
      </c>
      <c r="I727" s="131">
        <v>174</v>
      </c>
      <c r="K727" s="54">
        <v>1</v>
      </c>
      <c r="L727" s="132">
        <v>174</v>
      </c>
      <c r="M727" s="132">
        <v>174</v>
      </c>
      <c r="N727" s="132">
        <f t="shared" si="14"/>
        <v>0</v>
      </c>
    </row>
    <row r="728" spans="1:14" x14ac:dyDescent="0.25">
      <c r="A728" s="25">
        <f t="shared" si="13"/>
        <v>703</v>
      </c>
      <c r="B728" s="55" t="s">
        <v>792</v>
      </c>
      <c r="C728" s="55"/>
      <c r="D728" s="55">
        <v>10640012</v>
      </c>
      <c r="G728" s="134" t="s">
        <v>649</v>
      </c>
      <c r="H728" s="135">
        <v>1</v>
      </c>
      <c r="I728" s="131">
        <v>740</v>
      </c>
      <c r="K728" s="54">
        <v>1</v>
      </c>
      <c r="L728" s="132">
        <v>740</v>
      </c>
      <c r="M728" s="132">
        <v>740</v>
      </c>
      <c r="N728" s="132">
        <f t="shared" si="14"/>
        <v>0</v>
      </c>
    </row>
    <row r="729" spans="1:14" x14ac:dyDescent="0.25">
      <c r="A729" s="25">
        <f t="shared" si="13"/>
        <v>704</v>
      </c>
      <c r="B729" s="55" t="s">
        <v>793</v>
      </c>
      <c r="C729" s="55"/>
      <c r="D729" s="55">
        <v>10640017</v>
      </c>
      <c r="G729" s="134" t="s">
        <v>649</v>
      </c>
      <c r="H729" s="135">
        <v>1</v>
      </c>
      <c r="I729" s="131">
        <v>1556</v>
      </c>
      <c r="K729" s="54">
        <v>1</v>
      </c>
      <c r="L729" s="132">
        <v>1556</v>
      </c>
      <c r="M729" s="132">
        <v>1556</v>
      </c>
      <c r="N729" s="132">
        <f t="shared" si="14"/>
        <v>0</v>
      </c>
    </row>
    <row r="730" spans="1:14" x14ac:dyDescent="0.25">
      <c r="A730" s="25">
        <f t="shared" si="13"/>
        <v>705</v>
      </c>
      <c r="B730" s="55" t="s">
        <v>794</v>
      </c>
      <c r="C730" s="55"/>
      <c r="D730" s="55">
        <v>10640018</v>
      </c>
      <c r="G730" s="134" t="s">
        <v>649</v>
      </c>
      <c r="H730" s="135">
        <v>1</v>
      </c>
      <c r="I730" s="131">
        <v>6480</v>
      </c>
      <c r="K730" s="54">
        <v>1</v>
      </c>
      <c r="L730" s="132">
        <v>6480</v>
      </c>
      <c r="M730" s="132">
        <v>6480</v>
      </c>
      <c r="N730" s="132">
        <f t="shared" si="14"/>
        <v>0</v>
      </c>
    </row>
    <row r="731" spans="1:14" x14ac:dyDescent="0.25">
      <c r="A731" s="25">
        <f t="shared" si="13"/>
        <v>706</v>
      </c>
      <c r="B731" s="55" t="s">
        <v>795</v>
      </c>
      <c r="C731" s="55"/>
      <c r="D731" s="55">
        <v>10640019</v>
      </c>
      <c r="G731" s="134" t="s">
        <v>649</v>
      </c>
      <c r="H731" s="135">
        <v>1</v>
      </c>
      <c r="I731" s="131">
        <v>1178</v>
      </c>
      <c r="K731" s="54">
        <v>1</v>
      </c>
      <c r="L731" s="132">
        <v>1178</v>
      </c>
      <c r="M731" s="132">
        <v>1178</v>
      </c>
      <c r="N731" s="132">
        <f t="shared" si="14"/>
        <v>0</v>
      </c>
    </row>
    <row r="732" spans="1:14" x14ac:dyDescent="0.25">
      <c r="A732" s="25">
        <f t="shared" ref="A732:A795" si="15">A731+1</f>
        <v>707</v>
      </c>
      <c r="B732" s="55" t="s">
        <v>796</v>
      </c>
      <c r="C732" s="55"/>
      <c r="D732" s="55">
        <v>10640020</v>
      </c>
      <c r="G732" s="134" t="s">
        <v>649</v>
      </c>
      <c r="H732" s="135">
        <v>1</v>
      </c>
      <c r="I732" s="131">
        <v>2780</v>
      </c>
      <c r="K732" s="54">
        <v>1</v>
      </c>
      <c r="L732" s="132">
        <v>2780</v>
      </c>
      <c r="M732" s="132">
        <v>2494</v>
      </c>
      <c r="N732" s="132">
        <f t="shared" si="14"/>
        <v>286</v>
      </c>
    </row>
    <row r="733" spans="1:14" x14ac:dyDescent="0.25">
      <c r="A733" s="25">
        <f t="shared" si="15"/>
        <v>708</v>
      </c>
      <c r="B733" s="55" t="s">
        <v>797</v>
      </c>
      <c r="C733" s="55"/>
      <c r="D733" s="55">
        <v>10510018</v>
      </c>
      <c r="G733" s="134" t="s">
        <v>649</v>
      </c>
      <c r="H733" s="136">
        <v>1</v>
      </c>
      <c r="I733" s="137">
        <v>19000</v>
      </c>
      <c r="K733" s="54">
        <v>1</v>
      </c>
      <c r="L733" s="132">
        <v>19000</v>
      </c>
      <c r="M733" s="132">
        <v>19000</v>
      </c>
      <c r="N733" s="132">
        <f t="shared" si="14"/>
        <v>0</v>
      </c>
    </row>
    <row r="734" spans="1:14" x14ac:dyDescent="0.25">
      <c r="A734" s="25">
        <f t="shared" si="15"/>
        <v>709</v>
      </c>
      <c r="B734" s="134" t="s">
        <v>798</v>
      </c>
      <c r="C734" s="55"/>
      <c r="G734" s="55" t="s">
        <v>26</v>
      </c>
      <c r="H734" s="136">
        <v>1</v>
      </c>
      <c r="I734" s="137">
        <v>250</v>
      </c>
      <c r="K734" s="54">
        <v>1</v>
      </c>
      <c r="L734" s="132">
        <v>250</v>
      </c>
      <c r="M734" s="132">
        <v>125</v>
      </c>
      <c r="N734" s="132">
        <f t="shared" si="14"/>
        <v>125</v>
      </c>
    </row>
    <row r="735" spans="1:14" x14ac:dyDescent="0.25">
      <c r="A735" s="25">
        <f t="shared" si="15"/>
        <v>710</v>
      </c>
      <c r="B735" s="134" t="s">
        <v>799</v>
      </c>
      <c r="C735" s="55"/>
      <c r="G735" s="55" t="s">
        <v>26</v>
      </c>
      <c r="H735" s="136">
        <v>1</v>
      </c>
      <c r="I735" s="138">
        <v>100</v>
      </c>
      <c r="K735" s="54">
        <v>1</v>
      </c>
      <c r="L735" s="132">
        <v>100</v>
      </c>
      <c r="M735" s="132">
        <v>50</v>
      </c>
      <c r="N735" s="132">
        <f t="shared" si="14"/>
        <v>50</v>
      </c>
    </row>
    <row r="736" spans="1:14" x14ac:dyDescent="0.25">
      <c r="A736" s="25">
        <f t="shared" si="15"/>
        <v>711</v>
      </c>
      <c r="B736" s="134" t="s">
        <v>800</v>
      </c>
      <c r="C736" s="55"/>
      <c r="G736" s="55" t="s">
        <v>26</v>
      </c>
      <c r="H736" s="136">
        <v>1</v>
      </c>
      <c r="I736" s="138">
        <v>460</v>
      </c>
      <c r="K736" s="54">
        <v>1</v>
      </c>
      <c r="L736" s="132">
        <v>460</v>
      </c>
      <c r="M736" s="132">
        <v>230</v>
      </c>
      <c r="N736" s="132">
        <f t="shared" si="14"/>
        <v>230</v>
      </c>
    </row>
    <row r="737" spans="1:14" x14ac:dyDescent="0.25">
      <c r="A737" s="25">
        <f t="shared" si="15"/>
        <v>712</v>
      </c>
      <c r="B737" s="134" t="s">
        <v>801</v>
      </c>
      <c r="C737" s="55"/>
      <c r="G737" s="55" t="s">
        <v>26</v>
      </c>
      <c r="H737" s="136">
        <v>3</v>
      </c>
      <c r="I737" s="137">
        <v>255</v>
      </c>
      <c r="K737" s="54">
        <v>3</v>
      </c>
      <c r="L737" s="132">
        <v>255</v>
      </c>
      <c r="M737" s="132">
        <v>128</v>
      </c>
      <c r="N737" s="132">
        <f t="shared" si="14"/>
        <v>127</v>
      </c>
    </row>
    <row r="738" spans="1:14" x14ac:dyDescent="0.25">
      <c r="A738" s="25">
        <f t="shared" si="15"/>
        <v>713</v>
      </c>
      <c r="B738" s="134" t="s">
        <v>182</v>
      </c>
      <c r="C738" s="55"/>
      <c r="G738" s="55" t="s">
        <v>26</v>
      </c>
      <c r="H738" s="135">
        <v>1</v>
      </c>
      <c r="I738" s="138">
        <v>95</v>
      </c>
      <c r="K738" s="54">
        <v>1</v>
      </c>
      <c r="L738" s="132">
        <v>95</v>
      </c>
      <c r="M738" s="132">
        <v>47</v>
      </c>
      <c r="N738" s="132">
        <f t="shared" si="14"/>
        <v>48</v>
      </c>
    </row>
    <row r="739" spans="1:14" ht="31.5" x14ac:dyDescent="0.25">
      <c r="A739" s="25">
        <f t="shared" si="15"/>
        <v>714</v>
      </c>
      <c r="B739" s="139" t="s">
        <v>802</v>
      </c>
      <c r="C739" s="55"/>
      <c r="G739" s="55" t="s">
        <v>26</v>
      </c>
      <c r="H739" s="135">
        <v>1</v>
      </c>
      <c r="I739" s="137">
        <v>4500</v>
      </c>
      <c r="K739" s="54">
        <v>1</v>
      </c>
      <c r="L739" s="132">
        <v>4500</v>
      </c>
      <c r="M739" s="132">
        <v>2250</v>
      </c>
      <c r="N739" s="132">
        <f t="shared" si="14"/>
        <v>2250</v>
      </c>
    </row>
    <row r="740" spans="1:14" x14ac:dyDescent="0.25">
      <c r="A740" s="25">
        <f t="shared" si="15"/>
        <v>715</v>
      </c>
      <c r="B740" s="134" t="s">
        <v>803</v>
      </c>
      <c r="C740" s="140"/>
      <c r="G740" s="55" t="s">
        <v>26</v>
      </c>
      <c r="H740" s="135">
        <v>1</v>
      </c>
      <c r="I740" s="138">
        <v>3500</v>
      </c>
      <c r="K740" s="54">
        <v>1</v>
      </c>
      <c r="L740" s="132">
        <v>3500</v>
      </c>
      <c r="M740" s="132">
        <v>1750</v>
      </c>
      <c r="N740" s="132">
        <f t="shared" si="14"/>
        <v>1750</v>
      </c>
    </row>
    <row r="741" spans="1:14" x14ac:dyDescent="0.25">
      <c r="A741" s="25">
        <f t="shared" si="15"/>
        <v>716</v>
      </c>
      <c r="B741" s="134" t="s">
        <v>804</v>
      </c>
      <c r="C741" s="141"/>
      <c r="G741" s="134" t="s">
        <v>26</v>
      </c>
      <c r="H741" s="135">
        <v>2</v>
      </c>
      <c r="I741" s="138">
        <v>27</v>
      </c>
      <c r="K741" s="54">
        <v>2</v>
      </c>
      <c r="L741" s="132">
        <v>27</v>
      </c>
      <c r="M741" s="132">
        <v>14</v>
      </c>
      <c r="N741" s="132">
        <f t="shared" si="14"/>
        <v>13</v>
      </c>
    </row>
    <row r="742" spans="1:14" x14ac:dyDescent="0.25">
      <c r="A742" s="25">
        <f t="shared" si="15"/>
        <v>717</v>
      </c>
      <c r="B742" s="134" t="s">
        <v>805</v>
      </c>
      <c r="C742" s="134"/>
      <c r="G742" s="134" t="s">
        <v>26</v>
      </c>
      <c r="H742" s="136">
        <v>1</v>
      </c>
      <c r="I742" s="137">
        <v>100</v>
      </c>
      <c r="K742" s="54">
        <v>1</v>
      </c>
      <c r="L742" s="132">
        <v>100</v>
      </c>
      <c r="M742" s="132">
        <v>50</v>
      </c>
      <c r="N742" s="132">
        <f t="shared" si="14"/>
        <v>50</v>
      </c>
    </row>
    <row r="743" spans="1:14" x14ac:dyDescent="0.25">
      <c r="A743" s="25">
        <f t="shared" si="15"/>
        <v>718</v>
      </c>
      <c r="B743" s="134" t="s">
        <v>806</v>
      </c>
      <c r="C743" s="134"/>
      <c r="G743" s="134" t="s">
        <v>26</v>
      </c>
      <c r="H743" s="136">
        <v>1</v>
      </c>
      <c r="I743" s="138">
        <v>90</v>
      </c>
      <c r="K743" s="54">
        <v>1</v>
      </c>
      <c r="L743" s="132">
        <v>90</v>
      </c>
      <c r="M743" s="132">
        <v>45</v>
      </c>
      <c r="N743" s="132">
        <f t="shared" si="14"/>
        <v>45</v>
      </c>
    </row>
    <row r="744" spans="1:14" x14ac:dyDescent="0.25">
      <c r="A744" s="25">
        <f t="shared" si="15"/>
        <v>719</v>
      </c>
      <c r="B744" s="134" t="s">
        <v>807</v>
      </c>
      <c r="C744" s="134"/>
      <c r="G744" s="134" t="s">
        <v>26</v>
      </c>
      <c r="H744" s="136">
        <v>1</v>
      </c>
      <c r="I744" s="137">
        <v>100</v>
      </c>
      <c r="K744" s="54">
        <v>1</v>
      </c>
      <c r="L744" s="132">
        <v>100</v>
      </c>
      <c r="M744" s="132">
        <v>50</v>
      </c>
      <c r="N744" s="132">
        <f t="shared" si="14"/>
        <v>50</v>
      </c>
    </row>
    <row r="745" spans="1:14" x14ac:dyDescent="0.25">
      <c r="A745" s="25">
        <f t="shared" si="15"/>
        <v>720</v>
      </c>
      <c r="B745" s="134" t="s">
        <v>808</v>
      </c>
      <c r="C745" s="134"/>
      <c r="G745" s="134" t="s">
        <v>649</v>
      </c>
      <c r="H745" s="136">
        <v>1</v>
      </c>
      <c r="I745" s="137">
        <v>43</v>
      </c>
      <c r="K745" s="54">
        <v>1</v>
      </c>
      <c r="L745" s="132">
        <v>43</v>
      </c>
      <c r="M745" s="132">
        <v>21</v>
      </c>
      <c r="N745" s="132">
        <f t="shared" si="14"/>
        <v>22</v>
      </c>
    </row>
    <row r="746" spans="1:14" x14ac:dyDescent="0.25">
      <c r="A746" s="25">
        <f t="shared" si="15"/>
        <v>721</v>
      </c>
      <c r="B746" s="134" t="s">
        <v>352</v>
      </c>
      <c r="C746" s="134"/>
      <c r="G746" s="134" t="s">
        <v>649</v>
      </c>
      <c r="H746" s="136">
        <v>1</v>
      </c>
      <c r="I746" s="137">
        <v>20</v>
      </c>
      <c r="K746" s="54">
        <v>1</v>
      </c>
      <c r="L746" s="132">
        <v>20</v>
      </c>
      <c r="M746" s="132">
        <v>10</v>
      </c>
      <c r="N746" s="132">
        <f t="shared" si="14"/>
        <v>10</v>
      </c>
    </row>
    <row r="747" spans="1:14" x14ac:dyDescent="0.25">
      <c r="A747" s="25">
        <f t="shared" si="15"/>
        <v>722</v>
      </c>
      <c r="B747" s="134" t="s">
        <v>809</v>
      </c>
      <c r="C747" s="134"/>
      <c r="G747" s="134" t="s">
        <v>649</v>
      </c>
      <c r="H747" s="136">
        <v>1</v>
      </c>
      <c r="I747" s="138">
        <v>51</v>
      </c>
      <c r="K747" s="54">
        <v>1</v>
      </c>
      <c r="L747" s="132">
        <v>51</v>
      </c>
      <c r="M747" s="132">
        <v>25</v>
      </c>
      <c r="N747" s="132">
        <f t="shared" si="14"/>
        <v>26</v>
      </c>
    </row>
    <row r="748" spans="1:14" x14ac:dyDescent="0.25">
      <c r="A748" s="25">
        <f t="shared" si="15"/>
        <v>723</v>
      </c>
      <c r="B748" s="134" t="s">
        <v>810</v>
      </c>
      <c r="C748" s="134"/>
      <c r="G748" s="134" t="s">
        <v>649</v>
      </c>
      <c r="H748" s="135">
        <v>2</v>
      </c>
      <c r="I748" s="138">
        <v>72</v>
      </c>
      <c r="K748" s="54">
        <v>2</v>
      </c>
      <c r="L748" s="132">
        <v>72</v>
      </c>
      <c r="M748" s="132">
        <v>36</v>
      </c>
      <c r="N748" s="132">
        <f t="shared" si="14"/>
        <v>36</v>
      </c>
    </row>
    <row r="749" spans="1:14" x14ac:dyDescent="0.25">
      <c r="A749" s="25">
        <f t="shared" si="15"/>
        <v>724</v>
      </c>
      <c r="B749" s="134" t="s">
        <v>811</v>
      </c>
      <c r="C749" s="134"/>
      <c r="G749" s="134" t="s">
        <v>649</v>
      </c>
      <c r="H749" s="135">
        <v>1</v>
      </c>
      <c r="I749" s="138">
        <v>89</v>
      </c>
      <c r="K749" s="54">
        <v>1</v>
      </c>
      <c r="L749" s="132">
        <v>89</v>
      </c>
      <c r="M749" s="132">
        <v>44</v>
      </c>
      <c r="N749" s="132">
        <f t="shared" si="14"/>
        <v>45</v>
      </c>
    </row>
    <row r="750" spans="1:14" x14ac:dyDescent="0.25">
      <c r="A750" s="25">
        <f t="shared" si="15"/>
        <v>725</v>
      </c>
      <c r="B750" s="134" t="s">
        <v>812</v>
      </c>
      <c r="C750" s="134"/>
      <c r="G750" s="134" t="s">
        <v>649</v>
      </c>
      <c r="H750" s="135">
        <v>2</v>
      </c>
      <c r="I750" s="138">
        <v>140</v>
      </c>
      <c r="K750" s="54">
        <v>2</v>
      </c>
      <c r="L750" s="132">
        <v>140</v>
      </c>
      <c r="M750" s="132">
        <v>70</v>
      </c>
      <c r="N750" s="132">
        <f t="shared" si="14"/>
        <v>70</v>
      </c>
    </row>
    <row r="751" spans="1:14" x14ac:dyDescent="0.25">
      <c r="A751" s="25">
        <f t="shared" si="15"/>
        <v>726</v>
      </c>
      <c r="B751" s="134" t="s">
        <v>812</v>
      </c>
      <c r="C751" s="134"/>
      <c r="G751" s="134" t="s">
        <v>649</v>
      </c>
      <c r="H751" s="136">
        <v>1</v>
      </c>
      <c r="I751" s="137">
        <v>80</v>
      </c>
      <c r="K751" s="54">
        <v>1</v>
      </c>
      <c r="L751" s="132">
        <v>80</v>
      </c>
      <c r="M751" s="132">
        <v>40</v>
      </c>
      <c r="N751" s="132">
        <f t="shared" si="14"/>
        <v>40</v>
      </c>
    </row>
    <row r="752" spans="1:14" x14ac:dyDescent="0.25">
      <c r="A752" s="25">
        <f t="shared" si="15"/>
        <v>727</v>
      </c>
      <c r="B752" s="134" t="s">
        <v>813</v>
      </c>
      <c r="C752" s="134"/>
      <c r="G752" s="134" t="s">
        <v>649</v>
      </c>
      <c r="H752" s="136">
        <v>1</v>
      </c>
      <c r="I752" s="138">
        <v>63</v>
      </c>
      <c r="K752" s="54">
        <v>1</v>
      </c>
      <c r="L752" s="132">
        <v>63</v>
      </c>
      <c r="M752" s="132">
        <v>31</v>
      </c>
      <c r="N752" s="132">
        <f t="shared" si="14"/>
        <v>32</v>
      </c>
    </row>
    <row r="753" spans="1:14" x14ac:dyDescent="0.25">
      <c r="A753" s="25">
        <f t="shared" si="15"/>
        <v>728</v>
      </c>
      <c r="B753" s="134" t="s">
        <v>814</v>
      </c>
      <c r="C753" s="134"/>
      <c r="G753" s="134" t="s">
        <v>649</v>
      </c>
      <c r="H753" s="135">
        <v>25</v>
      </c>
      <c r="I753" s="138">
        <v>791</v>
      </c>
      <c r="K753" s="54">
        <v>25</v>
      </c>
      <c r="L753" s="132">
        <v>791</v>
      </c>
      <c r="M753" s="132">
        <v>395</v>
      </c>
      <c r="N753" s="132">
        <f t="shared" si="14"/>
        <v>396</v>
      </c>
    </row>
    <row r="754" spans="1:14" x14ac:dyDescent="0.25">
      <c r="A754" s="25">
        <f t="shared" si="15"/>
        <v>729</v>
      </c>
      <c r="B754" s="134" t="s">
        <v>292</v>
      </c>
      <c r="C754" s="134"/>
      <c r="G754" s="134" t="s">
        <v>649</v>
      </c>
      <c r="H754" s="136">
        <v>1</v>
      </c>
      <c r="I754" s="137">
        <v>4</v>
      </c>
      <c r="K754" s="54">
        <v>1</v>
      </c>
      <c r="L754" s="132">
        <v>4</v>
      </c>
      <c r="M754" s="132">
        <v>2</v>
      </c>
      <c r="N754" s="132">
        <f t="shared" si="14"/>
        <v>2</v>
      </c>
    </row>
    <row r="755" spans="1:14" x14ac:dyDescent="0.25">
      <c r="A755" s="25">
        <f t="shared" si="15"/>
        <v>730</v>
      </c>
      <c r="B755" s="134" t="s">
        <v>815</v>
      </c>
      <c r="C755" s="134"/>
      <c r="G755" s="134" t="s">
        <v>649</v>
      </c>
      <c r="H755" s="135">
        <v>4</v>
      </c>
      <c r="I755" s="138">
        <v>319</v>
      </c>
      <c r="K755" s="54">
        <v>4</v>
      </c>
      <c r="L755" s="132">
        <v>319</v>
      </c>
      <c r="M755" s="132">
        <v>159</v>
      </c>
      <c r="N755" s="132">
        <f t="shared" si="14"/>
        <v>160</v>
      </c>
    </row>
    <row r="756" spans="1:14" x14ac:dyDescent="0.25">
      <c r="A756" s="25">
        <f t="shared" si="15"/>
        <v>731</v>
      </c>
      <c r="B756" s="134" t="s">
        <v>816</v>
      </c>
      <c r="C756" s="134"/>
      <c r="G756" s="134" t="s">
        <v>649</v>
      </c>
      <c r="H756" s="135">
        <v>2</v>
      </c>
      <c r="I756" s="138">
        <v>32</v>
      </c>
      <c r="K756" s="54">
        <v>2</v>
      </c>
      <c r="L756" s="132">
        <v>32</v>
      </c>
      <c r="M756" s="132">
        <v>16</v>
      </c>
      <c r="N756" s="132">
        <f t="shared" si="14"/>
        <v>16</v>
      </c>
    </row>
    <row r="757" spans="1:14" x14ac:dyDescent="0.25">
      <c r="A757" s="25">
        <f t="shared" si="15"/>
        <v>732</v>
      </c>
      <c r="B757" s="134" t="s">
        <v>817</v>
      </c>
      <c r="C757" s="134"/>
      <c r="G757" s="134" t="s">
        <v>649</v>
      </c>
      <c r="H757" s="135">
        <v>2</v>
      </c>
      <c r="I757" s="137">
        <v>61</v>
      </c>
      <c r="K757" s="54">
        <v>2</v>
      </c>
      <c r="L757" s="132">
        <v>61</v>
      </c>
      <c r="M757" s="132">
        <v>30</v>
      </c>
      <c r="N757" s="132">
        <f t="shared" si="14"/>
        <v>31</v>
      </c>
    </row>
    <row r="758" spans="1:14" x14ac:dyDescent="0.25">
      <c r="A758" s="25">
        <f t="shared" si="15"/>
        <v>733</v>
      </c>
      <c r="B758" s="134" t="s">
        <v>818</v>
      </c>
      <c r="C758" s="134"/>
      <c r="G758" s="134" t="s">
        <v>649</v>
      </c>
      <c r="H758" s="135">
        <v>2</v>
      </c>
      <c r="I758" s="137">
        <v>143</v>
      </c>
      <c r="K758" s="54">
        <v>2</v>
      </c>
      <c r="L758" s="132">
        <v>143</v>
      </c>
      <c r="M758" s="132">
        <v>71</v>
      </c>
      <c r="N758" s="132">
        <f t="shared" si="14"/>
        <v>72</v>
      </c>
    </row>
    <row r="759" spans="1:14" x14ac:dyDescent="0.25">
      <c r="A759" s="25">
        <f t="shared" si="15"/>
        <v>734</v>
      </c>
      <c r="B759" s="134" t="s">
        <v>819</v>
      </c>
      <c r="C759" s="134"/>
      <c r="G759" s="134" t="s">
        <v>649</v>
      </c>
      <c r="H759" s="136">
        <v>6</v>
      </c>
      <c r="I759" s="137">
        <v>246</v>
      </c>
      <c r="K759" s="54">
        <v>6</v>
      </c>
      <c r="L759" s="132">
        <v>246</v>
      </c>
      <c r="M759" s="132">
        <v>123</v>
      </c>
      <c r="N759" s="132">
        <f t="shared" si="14"/>
        <v>123</v>
      </c>
    </row>
    <row r="760" spans="1:14" x14ac:dyDescent="0.25">
      <c r="A760" s="25">
        <f t="shared" si="15"/>
        <v>735</v>
      </c>
      <c r="B760" s="134" t="s">
        <v>354</v>
      </c>
      <c r="C760" s="134"/>
      <c r="G760" s="134" t="s">
        <v>649</v>
      </c>
      <c r="H760" s="136">
        <v>2</v>
      </c>
      <c r="I760" s="137">
        <v>34</v>
      </c>
      <c r="K760" s="54">
        <v>2</v>
      </c>
      <c r="L760" s="132">
        <v>34</v>
      </c>
      <c r="M760" s="132">
        <v>17</v>
      </c>
      <c r="N760" s="132">
        <f t="shared" si="14"/>
        <v>17</v>
      </c>
    </row>
    <row r="761" spans="1:14" x14ac:dyDescent="0.25">
      <c r="A761" s="25">
        <f t="shared" si="15"/>
        <v>736</v>
      </c>
      <c r="B761" s="134" t="s">
        <v>407</v>
      </c>
      <c r="C761" s="134"/>
      <c r="G761" s="134" t="s">
        <v>649</v>
      </c>
      <c r="H761" s="136">
        <v>2</v>
      </c>
      <c r="I761" s="137">
        <v>23</v>
      </c>
      <c r="K761" s="54">
        <v>2</v>
      </c>
      <c r="L761" s="132">
        <v>23</v>
      </c>
      <c r="M761" s="132">
        <v>11</v>
      </c>
      <c r="N761" s="132">
        <f t="shared" si="14"/>
        <v>12</v>
      </c>
    </row>
    <row r="762" spans="1:14" x14ac:dyDescent="0.25">
      <c r="A762" s="25">
        <f t="shared" si="15"/>
        <v>737</v>
      </c>
      <c r="B762" s="134" t="s">
        <v>46</v>
      </c>
      <c r="C762" s="134"/>
      <c r="G762" s="134" t="s">
        <v>649</v>
      </c>
      <c r="H762" s="136">
        <v>4</v>
      </c>
      <c r="I762" s="137">
        <v>399</v>
      </c>
      <c r="K762" s="54">
        <v>4</v>
      </c>
      <c r="L762" s="132">
        <v>399</v>
      </c>
      <c r="M762" s="132">
        <v>199</v>
      </c>
      <c r="N762" s="132">
        <f t="shared" si="14"/>
        <v>200</v>
      </c>
    </row>
    <row r="763" spans="1:14" x14ac:dyDescent="0.25">
      <c r="A763" s="25">
        <f t="shared" si="15"/>
        <v>738</v>
      </c>
      <c r="B763" s="134" t="s">
        <v>820</v>
      </c>
      <c r="C763" s="134"/>
      <c r="G763" s="134" t="s">
        <v>649</v>
      </c>
      <c r="H763" s="135">
        <v>4</v>
      </c>
      <c r="I763" s="138">
        <v>156</v>
      </c>
      <c r="K763" s="54">
        <v>4</v>
      </c>
      <c r="L763" s="132">
        <v>156</v>
      </c>
      <c r="M763" s="132">
        <v>78</v>
      </c>
      <c r="N763" s="132">
        <f t="shared" si="14"/>
        <v>78</v>
      </c>
    </row>
    <row r="764" spans="1:14" x14ac:dyDescent="0.25">
      <c r="A764" s="25">
        <f t="shared" si="15"/>
        <v>739</v>
      </c>
      <c r="B764" s="134" t="s">
        <v>821</v>
      </c>
      <c r="C764" s="134"/>
      <c r="G764" s="134" t="s">
        <v>117</v>
      </c>
      <c r="H764" s="136">
        <v>8.4499999999999993</v>
      </c>
      <c r="I764" s="137">
        <v>162</v>
      </c>
      <c r="K764" s="54">
        <v>8.4499999999999993</v>
      </c>
      <c r="L764" s="132">
        <v>162</v>
      </c>
      <c r="M764" s="132">
        <v>81</v>
      </c>
      <c r="N764" s="132">
        <f t="shared" si="14"/>
        <v>81</v>
      </c>
    </row>
    <row r="765" spans="1:14" x14ac:dyDescent="0.25">
      <c r="A765" s="25">
        <f t="shared" si="15"/>
        <v>740</v>
      </c>
      <c r="B765" s="134" t="s">
        <v>822</v>
      </c>
      <c r="C765" s="134"/>
      <c r="G765" s="134" t="s">
        <v>117</v>
      </c>
      <c r="H765" s="136">
        <v>2.5</v>
      </c>
      <c r="I765" s="137">
        <v>45</v>
      </c>
      <c r="K765" s="54">
        <v>2.5</v>
      </c>
      <c r="L765" s="132">
        <v>45</v>
      </c>
      <c r="M765" s="132">
        <v>22</v>
      </c>
      <c r="N765" s="132">
        <f t="shared" si="14"/>
        <v>23</v>
      </c>
    </row>
    <row r="766" spans="1:14" x14ac:dyDescent="0.25">
      <c r="A766" s="25">
        <f t="shared" si="15"/>
        <v>741</v>
      </c>
      <c r="B766" s="134" t="s">
        <v>823</v>
      </c>
      <c r="C766" s="134"/>
      <c r="G766" s="134" t="s">
        <v>117</v>
      </c>
      <c r="H766" s="136">
        <v>4.12</v>
      </c>
      <c r="I766" s="137">
        <v>72</v>
      </c>
      <c r="K766" s="54">
        <v>4.12</v>
      </c>
      <c r="L766" s="132">
        <v>72</v>
      </c>
      <c r="M766" s="132">
        <v>36</v>
      </c>
      <c r="N766" s="132">
        <f t="shared" si="14"/>
        <v>36</v>
      </c>
    </row>
    <row r="767" spans="1:14" x14ac:dyDescent="0.25">
      <c r="A767" s="25">
        <f t="shared" si="15"/>
        <v>742</v>
      </c>
      <c r="B767" s="134" t="s">
        <v>824</v>
      </c>
      <c r="C767" s="134"/>
      <c r="G767" s="134" t="s">
        <v>117</v>
      </c>
      <c r="H767" s="136">
        <v>21.1</v>
      </c>
      <c r="I767" s="137">
        <v>389</v>
      </c>
      <c r="K767" s="54">
        <v>21.1</v>
      </c>
      <c r="L767" s="132">
        <v>389</v>
      </c>
      <c r="M767" s="132">
        <v>194</v>
      </c>
      <c r="N767" s="132">
        <f t="shared" si="14"/>
        <v>195</v>
      </c>
    </row>
    <row r="768" spans="1:14" x14ac:dyDescent="0.25">
      <c r="A768" s="25">
        <f t="shared" si="15"/>
        <v>743</v>
      </c>
      <c r="B768" s="134" t="s">
        <v>825</v>
      </c>
      <c r="C768" s="134"/>
      <c r="G768" s="134" t="s">
        <v>649</v>
      </c>
      <c r="H768" s="136">
        <v>35</v>
      </c>
      <c r="I768" s="137">
        <v>171</v>
      </c>
      <c r="K768" s="54">
        <v>35</v>
      </c>
      <c r="L768" s="132">
        <v>171</v>
      </c>
      <c r="M768" s="132">
        <v>85</v>
      </c>
      <c r="N768" s="132">
        <f t="shared" si="14"/>
        <v>86</v>
      </c>
    </row>
    <row r="769" spans="1:14" x14ac:dyDescent="0.25">
      <c r="A769" s="25">
        <f t="shared" si="15"/>
        <v>744</v>
      </c>
      <c r="B769" s="134" t="s">
        <v>826</v>
      </c>
      <c r="C769" s="134"/>
      <c r="G769" s="134" t="s">
        <v>649</v>
      </c>
      <c r="H769" s="135">
        <v>1</v>
      </c>
      <c r="I769" s="138">
        <v>7</v>
      </c>
      <c r="K769" s="54">
        <v>1</v>
      </c>
      <c r="L769" s="132">
        <v>7</v>
      </c>
      <c r="M769" s="132">
        <v>3</v>
      </c>
      <c r="N769" s="132">
        <f t="shared" si="14"/>
        <v>4</v>
      </c>
    </row>
    <row r="770" spans="1:14" x14ac:dyDescent="0.25">
      <c r="A770" s="25">
        <f t="shared" si="15"/>
        <v>745</v>
      </c>
      <c r="B770" s="138" t="s">
        <v>827</v>
      </c>
      <c r="C770" s="134"/>
      <c r="G770" s="134" t="s">
        <v>649</v>
      </c>
      <c r="H770" s="136">
        <v>1</v>
      </c>
      <c r="I770" s="138">
        <v>40</v>
      </c>
      <c r="K770" s="54">
        <v>1</v>
      </c>
      <c r="L770" s="132">
        <v>40</v>
      </c>
      <c r="M770" s="132">
        <v>20</v>
      </c>
      <c r="N770" s="132">
        <f t="shared" ref="N770:N832" si="16">L770-M770</f>
        <v>20</v>
      </c>
    </row>
    <row r="771" spans="1:14" x14ac:dyDescent="0.25">
      <c r="A771" s="25">
        <f t="shared" si="15"/>
        <v>746</v>
      </c>
      <c r="B771" s="134" t="s">
        <v>828</v>
      </c>
      <c r="C771" s="134"/>
      <c r="G771" s="134" t="s">
        <v>649</v>
      </c>
      <c r="H771" s="136">
        <v>4</v>
      </c>
      <c r="I771" s="137">
        <v>41</v>
      </c>
      <c r="K771" s="54">
        <v>4</v>
      </c>
      <c r="L771" s="132">
        <v>41</v>
      </c>
      <c r="M771" s="132">
        <v>20</v>
      </c>
      <c r="N771" s="132">
        <f t="shared" si="16"/>
        <v>21</v>
      </c>
    </row>
    <row r="772" spans="1:14" x14ac:dyDescent="0.25">
      <c r="A772" s="25">
        <f t="shared" si="15"/>
        <v>747</v>
      </c>
      <c r="B772" s="134" t="s">
        <v>829</v>
      </c>
      <c r="C772" s="134"/>
      <c r="G772" s="134" t="s">
        <v>877</v>
      </c>
      <c r="H772" s="136">
        <v>4.4000000000000004</v>
      </c>
      <c r="I772" s="137">
        <v>685</v>
      </c>
      <c r="K772" s="54">
        <v>4.4000000000000004</v>
      </c>
      <c r="L772" s="132">
        <v>685</v>
      </c>
      <c r="M772" s="132">
        <v>342</v>
      </c>
      <c r="N772" s="132">
        <f t="shared" si="16"/>
        <v>343</v>
      </c>
    </row>
    <row r="773" spans="1:14" x14ac:dyDescent="0.25">
      <c r="A773" s="25">
        <f t="shared" si="15"/>
        <v>748</v>
      </c>
      <c r="B773" s="134" t="s">
        <v>830</v>
      </c>
      <c r="C773" s="134"/>
      <c r="G773" s="134" t="s">
        <v>649</v>
      </c>
      <c r="H773" s="136">
        <v>1</v>
      </c>
      <c r="I773" s="137">
        <v>7</v>
      </c>
      <c r="K773" s="54">
        <v>1</v>
      </c>
      <c r="L773" s="132">
        <v>7</v>
      </c>
      <c r="M773" s="132">
        <v>3</v>
      </c>
      <c r="N773" s="132">
        <f t="shared" si="16"/>
        <v>4</v>
      </c>
    </row>
    <row r="774" spans="1:14" x14ac:dyDescent="0.25">
      <c r="A774" s="25">
        <f t="shared" si="15"/>
        <v>749</v>
      </c>
      <c r="B774" s="134" t="s">
        <v>831</v>
      </c>
      <c r="C774" s="134"/>
      <c r="G774" s="134" t="s">
        <v>877</v>
      </c>
      <c r="H774" s="136">
        <v>37.700000000000003</v>
      </c>
      <c r="I774" s="137">
        <v>5026</v>
      </c>
      <c r="K774" s="54">
        <v>37.700000000000003</v>
      </c>
      <c r="L774" s="132">
        <v>5026</v>
      </c>
      <c r="M774" s="132">
        <v>2513</v>
      </c>
      <c r="N774" s="132">
        <f t="shared" si="16"/>
        <v>2513</v>
      </c>
    </row>
    <row r="775" spans="1:14" x14ac:dyDescent="0.25">
      <c r="A775" s="25">
        <f t="shared" si="15"/>
        <v>750</v>
      </c>
      <c r="B775" s="138" t="s">
        <v>832</v>
      </c>
      <c r="C775" s="134"/>
      <c r="G775" s="134" t="s">
        <v>649</v>
      </c>
      <c r="H775" s="136">
        <v>3</v>
      </c>
      <c r="I775" s="137">
        <v>233</v>
      </c>
      <c r="K775" s="54">
        <v>3</v>
      </c>
      <c r="L775" s="132">
        <v>233</v>
      </c>
      <c r="M775" s="132">
        <v>116</v>
      </c>
      <c r="N775" s="132">
        <f t="shared" si="16"/>
        <v>117</v>
      </c>
    </row>
    <row r="776" spans="1:14" x14ac:dyDescent="0.25">
      <c r="A776" s="25">
        <f t="shared" si="15"/>
        <v>751</v>
      </c>
      <c r="B776" s="134" t="s">
        <v>833</v>
      </c>
      <c r="C776" s="134"/>
      <c r="G776" s="134" t="s">
        <v>649</v>
      </c>
      <c r="H776" s="135">
        <v>2</v>
      </c>
      <c r="I776" s="138">
        <v>31</v>
      </c>
      <c r="K776" s="54">
        <v>2</v>
      </c>
      <c r="L776" s="132">
        <v>31</v>
      </c>
      <c r="M776" s="132">
        <v>15</v>
      </c>
      <c r="N776" s="132">
        <f t="shared" si="16"/>
        <v>16</v>
      </c>
    </row>
    <row r="777" spans="1:14" x14ac:dyDescent="0.25">
      <c r="A777" s="25">
        <f t="shared" si="15"/>
        <v>752</v>
      </c>
      <c r="B777" s="134" t="s">
        <v>834</v>
      </c>
      <c r="C777" s="134"/>
      <c r="G777" s="134" t="s">
        <v>117</v>
      </c>
      <c r="H777" s="135">
        <v>9.9</v>
      </c>
      <c r="I777" s="138">
        <v>263</v>
      </c>
      <c r="K777" s="54">
        <v>9.9</v>
      </c>
      <c r="L777" s="132">
        <v>263</v>
      </c>
      <c r="M777" s="132">
        <v>131</v>
      </c>
      <c r="N777" s="132">
        <f t="shared" si="16"/>
        <v>132</v>
      </c>
    </row>
    <row r="778" spans="1:14" x14ac:dyDescent="0.25">
      <c r="A778" s="25">
        <f t="shared" si="15"/>
        <v>753</v>
      </c>
      <c r="B778" s="134" t="s">
        <v>58</v>
      </c>
      <c r="C778" s="134"/>
      <c r="G778" s="134" t="s">
        <v>649</v>
      </c>
      <c r="H778" s="136">
        <v>15</v>
      </c>
      <c r="I778" s="137">
        <v>2386</v>
      </c>
      <c r="K778" s="54">
        <v>15</v>
      </c>
      <c r="L778" s="132">
        <v>2386</v>
      </c>
      <c r="M778" s="132">
        <v>1193</v>
      </c>
      <c r="N778" s="132">
        <f t="shared" si="16"/>
        <v>1193</v>
      </c>
    </row>
    <row r="779" spans="1:14" x14ac:dyDescent="0.25">
      <c r="A779" s="25">
        <f t="shared" si="15"/>
        <v>754</v>
      </c>
      <c r="B779" s="134" t="s">
        <v>688</v>
      </c>
      <c r="C779" s="134"/>
      <c r="G779" s="134" t="s">
        <v>877</v>
      </c>
      <c r="H779" s="136">
        <v>52.92</v>
      </c>
      <c r="I779" s="137">
        <v>2471</v>
      </c>
      <c r="K779" s="54">
        <v>52.92</v>
      </c>
      <c r="L779" s="132">
        <v>2471</v>
      </c>
      <c r="M779" s="132">
        <v>1235</v>
      </c>
      <c r="N779" s="132">
        <f t="shared" si="16"/>
        <v>1236</v>
      </c>
    </row>
    <row r="780" spans="1:14" x14ac:dyDescent="0.25">
      <c r="A780" s="25">
        <f t="shared" si="15"/>
        <v>755</v>
      </c>
      <c r="B780" s="134" t="s">
        <v>618</v>
      </c>
      <c r="C780" s="134"/>
      <c r="G780" s="134" t="s">
        <v>649</v>
      </c>
      <c r="H780" s="135">
        <v>2</v>
      </c>
      <c r="I780" s="138">
        <v>1017</v>
      </c>
      <c r="K780" s="54">
        <v>2</v>
      </c>
      <c r="L780" s="132">
        <v>1017</v>
      </c>
      <c r="M780" s="132">
        <v>508</v>
      </c>
      <c r="N780" s="132">
        <f t="shared" si="16"/>
        <v>509</v>
      </c>
    </row>
    <row r="781" spans="1:14" x14ac:dyDescent="0.25">
      <c r="A781" s="25">
        <f t="shared" si="15"/>
        <v>756</v>
      </c>
      <c r="B781" s="134" t="s">
        <v>835</v>
      </c>
      <c r="C781" s="134"/>
      <c r="G781" s="134" t="s">
        <v>649</v>
      </c>
      <c r="H781" s="136">
        <v>1</v>
      </c>
      <c r="I781" s="137">
        <v>175</v>
      </c>
      <c r="K781" s="54">
        <v>1</v>
      </c>
      <c r="L781" s="132">
        <v>175</v>
      </c>
      <c r="M781" s="132">
        <v>87</v>
      </c>
      <c r="N781" s="132">
        <f t="shared" si="16"/>
        <v>88</v>
      </c>
    </row>
    <row r="782" spans="1:14" x14ac:dyDescent="0.25">
      <c r="A782" s="25">
        <f t="shared" si="15"/>
        <v>757</v>
      </c>
      <c r="B782" s="134" t="s">
        <v>836</v>
      </c>
      <c r="C782" s="134"/>
      <c r="G782" s="134" t="s">
        <v>649</v>
      </c>
      <c r="H782" s="136">
        <v>1</v>
      </c>
      <c r="I782" s="138">
        <v>460</v>
      </c>
      <c r="K782" s="54">
        <v>1</v>
      </c>
      <c r="L782" s="132">
        <v>460</v>
      </c>
      <c r="M782" s="132">
        <v>230</v>
      </c>
      <c r="N782" s="132">
        <f t="shared" si="16"/>
        <v>230</v>
      </c>
    </row>
    <row r="783" spans="1:14" x14ac:dyDescent="0.25">
      <c r="A783" s="25">
        <f t="shared" si="15"/>
        <v>758</v>
      </c>
      <c r="B783" s="134" t="s">
        <v>837</v>
      </c>
      <c r="C783" s="134"/>
      <c r="G783" s="134" t="s">
        <v>649</v>
      </c>
      <c r="H783" s="136">
        <v>1</v>
      </c>
      <c r="I783" s="137">
        <v>164</v>
      </c>
      <c r="K783" s="54">
        <v>1</v>
      </c>
      <c r="L783" s="132">
        <v>164</v>
      </c>
      <c r="M783" s="132">
        <v>82</v>
      </c>
      <c r="N783" s="132">
        <f t="shared" si="16"/>
        <v>82</v>
      </c>
    </row>
    <row r="784" spans="1:14" x14ac:dyDescent="0.25">
      <c r="A784" s="25">
        <f t="shared" si="15"/>
        <v>759</v>
      </c>
      <c r="B784" s="134" t="s">
        <v>838</v>
      </c>
      <c r="C784" s="134"/>
      <c r="G784" s="134" t="s">
        <v>117</v>
      </c>
      <c r="H784" s="135">
        <v>10</v>
      </c>
      <c r="I784" s="138">
        <v>150</v>
      </c>
      <c r="K784" s="54">
        <v>10</v>
      </c>
      <c r="L784" s="132">
        <v>150</v>
      </c>
      <c r="M784" s="132">
        <v>75</v>
      </c>
      <c r="N784" s="132">
        <f t="shared" si="16"/>
        <v>75</v>
      </c>
    </row>
    <row r="785" spans="1:14" x14ac:dyDescent="0.25">
      <c r="A785" s="25">
        <f t="shared" si="15"/>
        <v>760</v>
      </c>
      <c r="B785" s="134" t="s">
        <v>839</v>
      </c>
      <c r="C785" s="134"/>
      <c r="G785" s="134" t="s">
        <v>117</v>
      </c>
      <c r="H785" s="136">
        <v>25</v>
      </c>
      <c r="I785" s="137">
        <v>384</v>
      </c>
      <c r="K785" s="54">
        <v>25</v>
      </c>
      <c r="L785" s="132">
        <v>384</v>
      </c>
      <c r="M785" s="132">
        <v>192</v>
      </c>
      <c r="N785" s="132">
        <f t="shared" si="16"/>
        <v>192</v>
      </c>
    </row>
    <row r="786" spans="1:14" x14ac:dyDescent="0.25">
      <c r="A786" s="25">
        <f t="shared" si="15"/>
        <v>761</v>
      </c>
      <c r="B786" s="134" t="s">
        <v>840</v>
      </c>
      <c r="C786" s="134"/>
      <c r="G786" s="134" t="s">
        <v>117</v>
      </c>
      <c r="H786" s="136">
        <v>10</v>
      </c>
      <c r="I786" s="137">
        <v>153</v>
      </c>
      <c r="K786" s="54">
        <v>10</v>
      </c>
      <c r="L786" s="132">
        <v>153</v>
      </c>
      <c r="M786" s="132">
        <v>76</v>
      </c>
      <c r="N786" s="132">
        <f t="shared" si="16"/>
        <v>77</v>
      </c>
    </row>
    <row r="787" spans="1:14" x14ac:dyDescent="0.25">
      <c r="A787" s="25">
        <f t="shared" si="15"/>
        <v>762</v>
      </c>
      <c r="B787" s="134" t="s">
        <v>763</v>
      </c>
      <c r="C787" s="134"/>
      <c r="G787" s="134" t="s">
        <v>649</v>
      </c>
      <c r="H787" s="135">
        <v>1</v>
      </c>
      <c r="I787" s="138">
        <v>33</v>
      </c>
      <c r="K787" s="54">
        <v>1</v>
      </c>
      <c r="L787" s="132">
        <v>33</v>
      </c>
      <c r="M787" s="132">
        <v>16</v>
      </c>
      <c r="N787" s="132">
        <f t="shared" si="16"/>
        <v>17</v>
      </c>
    </row>
    <row r="788" spans="1:14" x14ac:dyDescent="0.25">
      <c r="A788" s="25">
        <f t="shared" si="15"/>
        <v>763</v>
      </c>
      <c r="B788" s="134" t="s">
        <v>841</v>
      </c>
      <c r="C788" s="134"/>
      <c r="G788" s="134" t="s">
        <v>649</v>
      </c>
      <c r="H788" s="135">
        <v>1</v>
      </c>
      <c r="I788" s="138">
        <v>163</v>
      </c>
      <c r="K788" s="54">
        <v>1</v>
      </c>
      <c r="L788" s="132">
        <v>163</v>
      </c>
      <c r="M788" s="132">
        <v>81</v>
      </c>
      <c r="N788" s="132">
        <f t="shared" si="16"/>
        <v>82</v>
      </c>
    </row>
    <row r="789" spans="1:14" x14ac:dyDescent="0.25">
      <c r="A789" s="25">
        <f t="shared" si="15"/>
        <v>764</v>
      </c>
      <c r="B789" s="134" t="s">
        <v>447</v>
      </c>
      <c r="C789" s="134"/>
      <c r="G789" s="134" t="s">
        <v>649</v>
      </c>
      <c r="H789" s="135">
        <v>6</v>
      </c>
      <c r="I789" s="138">
        <v>40</v>
      </c>
      <c r="K789" s="54">
        <v>6</v>
      </c>
      <c r="L789" s="132">
        <v>40</v>
      </c>
      <c r="M789" s="132">
        <v>20</v>
      </c>
      <c r="N789" s="132">
        <f t="shared" si="16"/>
        <v>20</v>
      </c>
    </row>
    <row r="790" spans="1:14" x14ac:dyDescent="0.25">
      <c r="A790" s="25">
        <f t="shared" si="15"/>
        <v>765</v>
      </c>
      <c r="B790" s="134" t="s">
        <v>842</v>
      </c>
      <c r="C790" s="134"/>
      <c r="G790" s="134" t="s">
        <v>649</v>
      </c>
      <c r="H790" s="136">
        <v>1</v>
      </c>
      <c r="I790" s="137">
        <v>113</v>
      </c>
      <c r="K790" s="54">
        <v>1</v>
      </c>
      <c r="L790" s="132">
        <v>113</v>
      </c>
      <c r="M790" s="132">
        <v>56</v>
      </c>
      <c r="N790" s="132">
        <f t="shared" si="16"/>
        <v>57</v>
      </c>
    </row>
    <row r="791" spans="1:14" x14ac:dyDescent="0.25">
      <c r="A791" s="25">
        <f t="shared" si="15"/>
        <v>766</v>
      </c>
      <c r="B791" s="134" t="s">
        <v>843</v>
      </c>
      <c r="C791" s="134"/>
      <c r="G791" s="134" t="s">
        <v>649</v>
      </c>
      <c r="H791" s="136">
        <v>1</v>
      </c>
      <c r="I791" s="137">
        <v>162</v>
      </c>
      <c r="K791" s="54">
        <v>1</v>
      </c>
      <c r="L791" s="132">
        <v>162</v>
      </c>
      <c r="M791" s="132">
        <v>81</v>
      </c>
      <c r="N791" s="132">
        <f t="shared" si="16"/>
        <v>81</v>
      </c>
    </row>
    <row r="792" spans="1:14" x14ac:dyDescent="0.25">
      <c r="A792" s="25">
        <f t="shared" si="15"/>
        <v>767</v>
      </c>
      <c r="B792" s="134" t="s">
        <v>844</v>
      </c>
      <c r="C792" s="134"/>
      <c r="G792" s="134" t="s">
        <v>649</v>
      </c>
      <c r="H792" s="136">
        <v>2</v>
      </c>
      <c r="I792" s="138">
        <v>16</v>
      </c>
      <c r="K792" s="54">
        <v>2</v>
      </c>
      <c r="L792" s="132">
        <v>16</v>
      </c>
      <c r="M792" s="132">
        <v>8</v>
      </c>
      <c r="N792" s="132">
        <f t="shared" si="16"/>
        <v>8</v>
      </c>
    </row>
    <row r="793" spans="1:14" x14ac:dyDescent="0.25">
      <c r="A793" s="25">
        <f t="shared" si="15"/>
        <v>768</v>
      </c>
      <c r="B793" s="134" t="s">
        <v>845</v>
      </c>
      <c r="C793" s="134"/>
      <c r="G793" s="134" t="s">
        <v>649</v>
      </c>
      <c r="H793" s="136">
        <v>1</v>
      </c>
      <c r="I793" s="137">
        <v>120</v>
      </c>
      <c r="K793" s="54">
        <v>1</v>
      </c>
      <c r="L793" s="132">
        <v>120</v>
      </c>
      <c r="M793" s="132">
        <v>60</v>
      </c>
      <c r="N793" s="132">
        <f t="shared" si="16"/>
        <v>60</v>
      </c>
    </row>
    <row r="794" spans="1:14" x14ac:dyDescent="0.25">
      <c r="A794" s="25">
        <f t="shared" si="15"/>
        <v>769</v>
      </c>
      <c r="B794" s="134" t="s">
        <v>846</v>
      </c>
      <c r="C794" s="134"/>
      <c r="G794" s="134" t="s">
        <v>649</v>
      </c>
      <c r="H794" s="136">
        <v>1</v>
      </c>
      <c r="I794" s="137">
        <v>52</v>
      </c>
      <c r="K794" s="54">
        <v>1</v>
      </c>
      <c r="L794" s="132">
        <v>52</v>
      </c>
      <c r="M794" s="132">
        <v>26</v>
      </c>
      <c r="N794" s="132">
        <f t="shared" si="16"/>
        <v>26</v>
      </c>
    </row>
    <row r="795" spans="1:14" x14ac:dyDescent="0.25">
      <c r="A795" s="25">
        <f t="shared" si="15"/>
        <v>770</v>
      </c>
      <c r="B795" s="134" t="s">
        <v>847</v>
      </c>
      <c r="C795" s="134"/>
      <c r="G795" s="134" t="s">
        <v>649</v>
      </c>
      <c r="H795" s="136">
        <v>1</v>
      </c>
      <c r="I795" s="137">
        <v>58</v>
      </c>
      <c r="K795" s="54">
        <v>1</v>
      </c>
      <c r="L795" s="132">
        <v>58</v>
      </c>
      <c r="M795" s="132">
        <v>29</v>
      </c>
      <c r="N795" s="132">
        <f t="shared" si="16"/>
        <v>29</v>
      </c>
    </row>
    <row r="796" spans="1:14" x14ac:dyDescent="0.25">
      <c r="A796" s="25">
        <f t="shared" ref="A796:A859" si="17">A795+1</f>
        <v>771</v>
      </c>
      <c r="B796" s="134" t="s">
        <v>752</v>
      </c>
      <c r="C796" s="134"/>
      <c r="G796" s="134" t="s">
        <v>649</v>
      </c>
      <c r="H796" s="136">
        <v>1</v>
      </c>
      <c r="I796" s="138">
        <v>62</v>
      </c>
      <c r="K796" s="54">
        <v>1</v>
      </c>
      <c r="L796" s="132">
        <v>62</v>
      </c>
      <c r="M796" s="132">
        <v>31</v>
      </c>
      <c r="N796" s="132">
        <f t="shared" si="16"/>
        <v>31</v>
      </c>
    </row>
    <row r="797" spans="1:14" x14ac:dyDescent="0.25">
      <c r="A797" s="25">
        <f t="shared" si="17"/>
        <v>772</v>
      </c>
      <c r="B797" s="134" t="s">
        <v>848</v>
      </c>
      <c r="C797" s="134"/>
      <c r="G797" s="134" t="s">
        <v>649</v>
      </c>
      <c r="H797" s="136">
        <v>1</v>
      </c>
      <c r="I797" s="138">
        <v>20</v>
      </c>
      <c r="K797" s="54">
        <v>1</v>
      </c>
      <c r="L797" s="132">
        <v>20</v>
      </c>
      <c r="M797" s="132">
        <v>10</v>
      </c>
      <c r="N797" s="132">
        <f t="shared" si="16"/>
        <v>10</v>
      </c>
    </row>
    <row r="798" spans="1:14" x14ac:dyDescent="0.25">
      <c r="A798" s="25">
        <f t="shared" si="17"/>
        <v>773</v>
      </c>
      <c r="B798" s="134" t="s">
        <v>849</v>
      </c>
      <c r="C798" s="134"/>
      <c r="G798" s="134" t="s">
        <v>649</v>
      </c>
      <c r="H798" s="136">
        <v>2</v>
      </c>
      <c r="I798" s="137">
        <v>9</v>
      </c>
      <c r="K798" s="54">
        <v>2</v>
      </c>
      <c r="L798" s="132">
        <v>9</v>
      </c>
      <c r="M798" s="132">
        <v>5</v>
      </c>
      <c r="N798" s="132">
        <f t="shared" si="16"/>
        <v>4</v>
      </c>
    </row>
    <row r="799" spans="1:14" x14ac:dyDescent="0.25">
      <c r="A799" s="25">
        <f t="shared" si="17"/>
        <v>774</v>
      </c>
      <c r="B799" s="134" t="s">
        <v>850</v>
      </c>
      <c r="C799" s="134"/>
      <c r="G799" s="134" t="s">
        <v>649</v>
      </c>
      <c r="H799" s="136">
        <v>1</v>
      </c>
      <c r="I799" s="137">
        <v>3615</v>
      </c>
      <c r="K799" s="54">
        <v>1</v>
      </c>
      <c r="L799" s="132">
        <v>3615</v>
      </c>
      <c r="M799" s="132">
        <v>1808</v>
      </c>
      <c r="N799" s="132">
        <f t="shared" si="16"/>
        <v>1807</v>
      </c>
    </row>
    <row r="800" spans="1:14" x14ac:dyDescent="0.25">
      <c r="A800" s="25">
        <f t="shared" si="17"/>
        <v>775</v>
      </c>
      <c r="B800" s="134" t="s">
        <v>851</v>
      </c>
      <c r="C800" s="134"/>
      <c r="G800" s="134" t="s">
        <v>649</v>
      </c>
      <c r="H800" s="136">
        <v>2</v>
      </c>
      <c r="I800" s="137">
        <v>655</v>
      </c>
      <c r="K800" s="54">
        <v>2</v>
      </c>
      <c r="L800" s="132">
        <v>655</v>
      </c>
      <c r="M800" s="132">
        <v>328</v>
      </c>
      <c r="N800" s="132">
        <f t="shared" si="16"/>
        <v>327</v>
      </c>
    </row>
    <row r="801" spans="1:14" x14ac:dyDescent="0.25">
      <c r="A801" s="25">
        <f t="shared" si="17"/>
        <v>776</v>
      </c>
      <c r="B801" s="134" t="s">
        <v>852</v>
      </c>
      <c r="C801" s="134"/>
      <c r="G801" s="134" t="s">
        <v>649</v>
      </c>
      <c r="H801" s="136">
        <v>1</v>
      </c>
      <c r="I801" s="137">
        <v>72</v>
      </c>
      <c r="K801" s="54">
        <v>1</v>
      </c>
      <c r="L801" s="132">
        <v>72</v>
      </c>
      <c r="M801" s="132">
        <v>36</v>
      </c>
      <c r="N801" s="132">
        <f t="shared" si="16"/>
        <v>36</v>
      </c>
    </row>
    <row r="802" spans="1:14" x14ac:dyDescent="0.25">
      <c r="A802" s="25">
        <f t="shared" si="17"/>
        <v>777</v>
      </c>
      <c r="B802" s="134" t="s">
        <v>853</v>
      </c>
      <c r="C802" s="134"/>
      <c r="G802" s="134" t="s">
        <v>649</v>
      </c>
      <c r="H802" s="135">
        <v>1</v>
      </c>
      <c r="I802" s="138">
        <v>13</v>
      </c>
      <c r="K802" s="54">
        <v>1</v>
      </c>
      <c r="L802" s="132">
        <v>13</v>
      </c>
      <c r="M802" s="132">
        <v>7</v>
      </c>
      <c r="N802" s="132">
        <f t="shared" si="16"/>
        <v>6</v>
      </c>
    </row>
    <row r="803" spans="1:14" x14ac:dyDescent="0.25">
      <c r="A803" s="25">
        <f t="shared" si="17"/>
        <v>778</v>
      </c>
      <c r="B803" s="134" t="s">
        <v>854</v>
      </c>
      <c r="C803" s="134"/>
      <c r="G803" s="134" t="s">
        <v>649</v>
      </c>
      <c r="H803" s="136">
        <v>2</v>
      </c>
      <c r="I803" s="137">
        <v>210</v>
      </c>
      <c r="K803" s="54">
        <v>2</v>
      </c>
      <c r="L803" s="132">
        <v>210</v>
      </c>
      <c r="M803" s="132">
        <v>105</v>
      </c>
      <c r="N803" s="132">
        <f t="shared" si="16"/>
        <v>105</v>
      </c>
    </row>
    <row r="804" spans="1:14" x14ac:dyDescent="0.25">
      <c r="A804" s="25">
        <f t="shared" si="17"/>
        <v>779</v>
      </c>
      <c r="B804" s="134" t="s">
        <v>855</v>
      </c>
      <c r="C804" s="134"/>
      <c r="G804" s="134" t="s">
        <v>649</v>
      </c>
      <c r="H804" s="136">
        <v>1</v>
      </c>
      <c r="I804" s="137">
        <v>51</v>
      </c>
      <c r="K804" s="54">
        <v>1</v>
      </c>
      <c r="L804" s="132">
        <v>51</v>
      </c>
      <c r="M804" s="132">
        <v>26</v>
      </c>
      <c r="N804" s="132">
        <f t="shared" si="16"/>
        <v>25</v>
      </c>
    </row>
    <row r="805" spans="1:14" x14ac:dyDescent="0.25">
      <c r="A805" s="25">
        <f t="shared" si="17"/>
        <v>780</v>
      </c>
      <c r="B805" s="134" t="s">
        <v>856</v>
      </c>
      <c r="C805" s="134"/>
      <c r="G805" s="134" t="s">
        <v>649</v>
      </c>
      <c r="H805" s="136">
        <v>1</v>
      </c>
      <c r="I805" s="137">
        <v>155</v>
      </c>
      <c r="K805" s="54">
        <v>1</v>
      </c>
      <c r="L805" s="132">
        <v>155</v>
      </c>
      <c r="M805" s="132">
        <v>78</v>
      </c>
      <c r="N805" s="132">
        <f t="shared" si="16"/>
        <v>77</v>
      </c>
    </row>
    <row r="806" spans="1:14" x14ac:dyDescent="0.25">
      <c r="A806" s="25">
        <f t="shared" si="17"/>
        <v>781</v>
      </c>
      <c r="B806" s="134" t="s">
        <v>857</v>
      </c>
      <c r="C806" s="134"/>
      <c r="G806" s="134" t="s">
        <v>649</v>
      </c>
      <c r="H806" s="136">
        <v>1</v>
      </c>
      <c r="I806" s="137">
        <v>180</v>
      </c>
      <c r="K806" s="54">
        <v>1</v>
      </c>
      <c r="L806" s="132">
        <v>180</v>
      </c>
      <c r="M806" s="132">
        <v>90</v>
      </c>
      <c r="N806" s="132">
        <f t="shared" si="16"/>
        <v>90</v>
      </c>
    </row>
    <row r="807" spans="1:14" x14ac:dyDescent="0.25">
      <c r="A807" s="25">
        <f t="shared" si="17"/>
        <v>782</v>
      </c>
      <c r="B807" s="134" t="s">
        <v>858</v>
      </c>
      <c r="C807" s="134"/>
      <c r="G807" s="134" t="s">
        <v>649</v>
      </c>
      <c r="H807" s="136">
        <v>1</v>
      </c>
      <c r="I807" s="138">
        <v>308</v>
      </c>
      <c r="K807" s="54">
        <v>1</v>
      </c>
      <c r="L807" s="132">
        <v>308</v>
      </c>
      <c r="M807" s="132">
        <v>154</v>
      </c>
      <c r="N807" s="132">
        <f t="shared" si="16"/>
        <v>154</v>
      </c>
    </row>
    <row r="808" spans="1:14" x14ac:dyDescent="0.25">
      <c r="A808" s="25">
        <f t="shared" si="17"/>
        <v>783</v>
      </c>
      <c r="B808" s="134" t="s">
        <v>287</v>
      </c>
      <c r="C808" s="134"/>
      <c r="G808" s="134" t="s">
        <v>649</v>
      </c>
      <c r="H808" s="136">
        <v>1</v>
      </c>
      <c r="I808" s="137">
        <v>117</v>
      </c>
      <c r="K808" s="54">
        <v>1</v>
      </c>
      <c r="L808" s="132">
        <v>117</v>
      </c>
      <c r="M808" s="132">
        <v>59</v>
      </c>
      <c r="N808" s="132">
        <f t="shared" si="16"/>
        <v>58</v>
      </c>
    </row>
    <row r="809" spans="1:14" x14ac:dyDescent="0.25">
      <c r="A809" s="25">
        <f t="shared" si="17"/>
        <v>784</v>
      </c>
      <c r="B809" s="134" t="s">
        <v>495</v>
      </c>
      <c r="C809" s="134"/>
      <c r="G809" s="134" t="s">
        <v>649</v>
      </c>
      <c r="H809" s="136">
        <v>1</v>
      </c>
      <c r="I809" s="137">
        <v>875</v>
      </c>
      <c r="K809" s="54">
        <v>1</v>
      </c>
      <c r="L809" s="132">
        <v>875</v>
      </c>
      <c r="M809" s="132">
        <v>438</v>
      </c>
      <c r="N809" s="132">
        <f t="shared" si="16"/>
        <v>437</v>
      </c>
    </row>
    <row r="810" spans="1:14" x14ac:dyDescent="0.25">
      <c r="A810" s="25">
        <f t="shared" si="17"/>
        <v>785</v>
      </c>
      <c r="B810" s="134" t="s">
        <v>859</v>
      </c>
      <c r="C810" s="134"/>
      <c r="G810" s="134" t="s">
        <v>649</v>
      </c>
      <c r="H810" s="136">
        <v>5</v>
      </c>
      <c r="I810" s="137">
        <v>262</v>
      </c>
      <c r="K810" s="54">
        <v>5</v>
      </c>
      <c r="L810" s="132">
        <v>262</v>
      </c>
      <c r="M810" s="132">
        <v>131</v>
      </c>
      <c r="N810" s="132">
        <f t="shared" si="16"/>
        <v>131</v>
      </c>
    </row>
    <row r="811" spans="1:14" x14ac:dyDescent="0.25">
      <c r="A811" s="25">
        <f t="shared" si="17"/>
        <v>786</v>
      </c>
      <c r="B811" s="134" t="s">
        <v>860</v>
      </c>
      <c r="C811" s="134"/>
      <c r="G811" s="134" t="s">
        <v>649</v>
      </c>
      <c r="H811" s="136">
        <v>2</v>
      </c>
      <c r="I811" s="137">
        <v>341</v>
      </c>
      <c r="K811" s="54">
        <v>2</v>
      </c>
      <c r="L811" s="132">
        <v>341</v>
      </c>
      <c r="M811" s="132">
        <v>171</v>
      </c>
      <c r="N811" s="132">
        <f t="shared" si="16"/>
        <v>170</v>
      </c>
    </row>
    <row r="812" spans="1:14" x14ac:dyDescent="0.25">
      <c r="A812" s="25">
        <f t="shared" si="17"/>
        <v>787</v>
      </c>
      <c r="B812" s="134" t="s">
        <v>861</v>
      </c>
      <c r="C812" s="134"/>
      <c r="G812" s="134" t="s">
        <v>649</v>
      </c>
      <c r="H812" s="135">
        <v>1</v>
      </c>
      <c r="I812" s="138">
        <v>33</v>
      </c>
      <c r="K812" s="54">
        <v>1</v>
      </c>
      <c r="L812" s="132">
        <v>33</v>
      </c>
      <c r="M812" s="132">
        <v>17</v>
      </c>
      <c r="N812" s="132">
        <f t="shared" si="16"/>
        <v>16</v>
      </c>
    </row>
    <row r="813" spans="1:14" x14ac:dyDescent="0.25">
      <c r="A813" s="25">
        <f t="shared" si="17"/>
        <v>788</v>
      </c>
      <c r="B813" s="134" t="s">
        <v>862</v>
      </c>
      <c r="C813" s="134"/>
      <c r="G813" s="134" t="s">
        <v>649</v>
      </c>
      <c r="H813" s="135">
        <v>1</v>
      </c>
      <c r="I813" s="138">
        <v>750</v>
      </c>
      <c r="K813" s="54">
        <v>1</v>
      </c>
      <c r="L813" s="132">
        <v>750</v>
      </c>
      <c r="M813" s="132">
        <v>375</v>
      </c>
      <c r="N813" s="132">
        <f t="shared" si="16"/>
        <v>375</v>
      </c>
    </row>
    <row r="814" spans="1:14" x14ac:dyDescent="0.25">
      <c r="A814" s="25">
        <f t="shared" si="17"/>
        <v>789</v>
      </c>
      <c r="B814" s="134" t="s">
        <v>863</v>
      </c>
      <c r="C814" s="134"/>
      <c r="G814" s="134" t="s">
        <v>649</v>
      </c>
      <c r="H814" s="135">
        <v>1</v>
      </c>
      <c r="I814" s="137">
        <v>700</v>
      </c>
      <c r="K814" s="54">
        <v>1</v>
      </c>
      <c r="L814" s="132">
        <v>700</v>
      </c>
      <c r="M814" s="132">
        <v>350</v>
      </c>
      <c r="N814" s="132">
        <f t="shared" si="16"/>
        <v>350</v>
      </c>
    </row>
    <row r="815" spans="1:14" x14ac:dyDescent="0.25">
      <c r="A815" s="25">
        <f t="shared" si="17"/>
        <v>790</v>
      </c>
      <c r="B815" s="134" t="s">
        <v>864</v>
      </c>
      <c r="C815" s="134"/>
      <c r="G815" s="134" t="s">
        <v>649</v>
      </c>
      <c r="H815" s="135">
        <v>1</v>
      </c>
      <c r="I815" s="137">
        <v>350</v>
      </c>
      <c r="K815" s="54">
        <v>1</v>
      </c>
      <c r="L815" s="132">
        <v>350</v>
      </c>
      <c r="M815" s="132">
        <v>175</v>
      </c>
      <c r="N815" s="132">
        <f t="shared" si="16"/>
        <v>175</v>
      </c>
    </row>
    <row r="816" spans="1:14" x14ac:dyDescent="0.25">
      <c r="A816" s="25">
        <f t="shared" si="17"/>
        <v>791</v>
      </c>
      <c r="B816" s="138" t="s">
        <v>865</v>
      </c>
      <c r="C816" s="134"/>
      <c r="G816" s="134" t="s">
        <v>649</v>
      </c>
      <c r="H816" s="135">
        <v>1</v>
      </c>
      <c r="I816" s="138">
        <v>204</v>
      </c>
      <c r="K816" s="54">
        <v>1</v>
      </c>
      <c r="L816" s="132">
        <v>204</v>
      </c>
      <c r="M816" s="132">
        <v>102</v>
      </c>
      <c r="N816" s="132">
        <f t="shared" si="16"/>
        <v>102</v>
      </c>
    </row>
    <row r="817" spans="1:14" x14ac:dyDescent="0.25">
      <c r="A817" s="25">
        <f t="shared" si="17"/>
        <v>792</v>
      </c>
      <c r="B817" s="134" t="s">
        <v>866</v>
      </c>
      <c r="C817" s="134"/>
      <c r="G817" s="134" t="s">
        <v>649</v>
      </c>
      <c r="H817" s="135">
        <v>1</v>
      </c>
      <c r="I817" s="137">
        <v>100</v>
      </c>
      <c r="K817" s="54">
        <v>1</v>
      </c>
      <c r="L817" s="132">
        <v>100</v>
      </c>
      <c r="M817" s="132">
        <v>50</v>
      </c>
      <c r="N817" s="132">
        <f t="shared" si="16"/>
        <v>50</v>
      </c>
    </row>
    <row r="818" spans="1:14" x14ac:dyDescent="0.25">
      <c r="A818" s="25">
        <f t="shared" si="17"/>
        <v>793</v>
      </c>
      <c r="B818" s="134" t="s">
        <v>618</v>
      </c>
      <c r="C818" s="134"/>
      <c r="G818" s="134" t="s">
        <v>649</v>
      </c>
      <c r="H818" s="136">
        <v>3</v>
      </c>
      <c r="I818" s="137">
        <v>900</v>
      </c>
      <c r="K818" s="54">
        <v>3</v>
      </c>
      <c r="L818" s="132">
        <v>900</v>
      </c>
      <c r="M818" s="132">
        <v>450</v>
      </c>
      <c r="N818" s="132">
        <f t="shared" si="16"/>
        <v>450</v>
      </c>
    </row>
    <row r="819" spans="1:14" x14ac:dyDescent="0.25">
      <c r="A819" s="25">
        <f t="shared" si="17"/>
        <v>794</v>
      </c>
      <c r="B819" s="134" t="s">
        <v>867</v>
      </c>
      <c r="C819" s="134"/>
      <c r="G819" s="134" t="s">
        <v>649</v>
      </c>
      <c r="H819" s="136">
        <v>1</v>
      </c>
      <c r="I819" s="137">
        <v>130</v>
      </c>
      <c r="K819" s="54">
        <v>1</v>
      </c>
      <c r="L819" s="132">
        <v>130</v>
      </c>
      <c r="M819" s="132">
        <v>65</v>
      </c>
      <c r="N819" s="132">
        <f t="shared" si="16"/>
        <v>65</v>
      </c>
    </row>
    <row r="820" spans="1:14" x14ac:dyDescent="0.25">
      <c r="A820" s="25">
        <f t="shared" si="17"/>
        <v>795</v>
      </c>
      <c r="B820" s="134" t="s">
        <v>868</v>
      </c>
      <c r="C820" s="134"/>
      <c r="G820" s="134" t="s">
        <v>649</v>
      </c>
      <c r="H820" s="135">
        <v>1</v>
      </c>
      <c r="I820" s="138">
        <v>995</v>
      </c>
      <c r="K820" s="54">
        <v>1</v>
      </c>
      <c r="L820" s="132">
        <v>995</v>
      </c>
      <c r="M820" s="132">
        <v>498</v>
      </c>
      <c r="N820" s="132">
        <f t="shared" si="16"/>
        <v>497</v>
      </c>
    </row>
    <row r="821" spans="1:14" x14ac:dyDescent="0.25">
      <c r="A821" s="25">
        <f t="shared" si="17"/>
        <v>796</v>
      </c>
      <c r="B821" s="134" t="s">
        <v>869</v>
      </c>
      <c r="C821" s="134"/>
      <c r="G821" s="134" t="s">
        <v>649</v>
      </c>
      <c r="H821" s="135">
        <v>2</v>
      </c>
      <c r="I821" s="138">
        <v>240</v>
      </c>
      <c r="K821" s="54">
        <v>2</v>
      </c>
      <c r="L821" s="132">
        <v>240</v>
      </c>
      <c r="M821" s="132">
        <v>120</v>
      </c>
      <c r="N821" s="132">
        <f t="shared" si="16"/>
        <v>120</v>
      </c>
    </row>
    <row r="822" spans="1:14" x14ac:dyDescent="0.25">
      <c r="A822" s="25">
        <f t="shared" si="17"/>
        <v>797</v>
      </c>
      <c r="B822" s="134" t="s">
        <v>870</v>
      </c>
      <c r="C822" s="134"/>
      <c r="G822" s="134" t="s">
        <v>649</v>
      </c>
      <c r="H822" s="136">
        <v>1</v>
      </c>
      <c r="I822" s="137">
        <v>70</v>
      </c>
      <c r="K822" s="54">
        <v>1</v>
      </c>
      <c r="L822" s="132">
        <v>70</v>
      </c>
      <c r="M822" s="132">
        <v>35</v>
      </c>
      <c r="N822" s="132">
        <f t="shared" si="16"/>
        <v>35</v>
      </c>
    </row>
    <row r="823" spans="1:14" x14ac:dyDescent="0.25">
      <c r="A823" s="25">
        <f t="shared" si="17"/>
        <v>798</v>
      </c>
      <c r="B823" s="134" t="s">
        <v>871</v>
      </c>
      <c r="C823" s="134"/>
      <c r="G823" s="134" t="s">
        <v>649</v>
      </c>
      <c r="H823" s="136">
        <v>1</v>
      </c>
      <c r="I823" s="137">
        <v>110</v>
      </c>
      <c r="K823" s="54">
        <v>1</v>
      </c>
      <c r="L823" s="132">
        <v>110</v>
      </c>
      <c r="M823" s="132">
        <v>55</v>
      </c>
      <c r="N823" s="132">
        <f t="shared" si="16"/>
        <v>55</v>
      </c>
    </row>
    <row r="824" spans="1:14" x14ac:dyDescent="0.25">
      <c r="A824" s="25">
        <f t="shared" si="17"/>
        <v>799</v>
      </c>
      <c r="B824" s="134" t="s">
        <v>872</v>
      </c>
      <c r="C824" s="134"/>
      <c r="G824" s="134" t="s">
        <v>649</v>
      </c>
      <c r="H824" s="136">
        <v>1</v>
      </c>
      <c r="I824" s="138">
        <v>700</v>
      </c>
      <c r="K824" s="54">
        <v>1</v>
      </c>
      <c r="L824" s="132">
        <v>700</v>
      </c>
      <c r="M824" s="132">
        <v>350</v>
      </c>
      <c r="N824" s="132">
        <f t="shared" si="16"/>
        <v>350</v>
      </c>
    </row>
    <row r="825" spans="1:14" x14ac:dyDescent="0.25">
      <c r="A825" s="25">
        <f t="shared" si="17"/>
        <v>800</v>
      </c>
      <c r="B825" s="134" t="s">
        <v>873</v>
      </c>
      <c r="C825" s="134"/>
      <c r="G825" s="134" t="s">
        <v>649</v>
      </c>
      <c r="H825" s="136">
        <v>1</v>
      </c>
      <c r="I825" s="138">
        <v>510</v>
      </c>
      <c r="K825" s="54">
        <v>1</v>
      </c>
      <c r="L825" s="132">
        <v>510</v>
      </c>
      <c r="M825" s="132">
        <v>255</v>
      </c>
      <c r="N825" s="132">
        <f t="shared" si="16"/>
        <v>255</v>
      </c>
    </row>
    <row r="826" spans="1:14" x14ac:dyDescent="0.25">
      <c r="A826" s="25">
        <f t="shared" si="17"/>
        <v>801</v>
      </c>
      <c r="B826" s="134" t="s">
        <v>494</v>
      </c>
      <c r="C826" s="134"/>
      <c r="G826" s="134" t="s">
        <v>649</v>
      </c>
      <c r="H826" s="136">
        <v>1</v>
      </c>
      <c r="I826" s="138">
        <v>25</v>
      </c>
      <c r="K826" s="54">
        <v>1</v>
      </c>
      <c r="L826" s="132">
        <v>25</v>
      </c>
      <c r="M826" s="132">
        <v>13</v>
      </c>
      <c r="N826" s="132">
        <f t="shared" si="16"/>
        <v>12</v>
      </c>
    </row>
    <row r="827" spans="1:14" x14ac:dyDescent="0.25">
      <c r="A827" s="25">
        <f t="shared" si="17"/>
        <v>802</v>
      </c>
      <c r="B827" s="134" t="s">
        <v>849</v>
      </c>
      <c r="C827" s="134"/>
      <c r="G827" s="134" t="s">
        <v>649</v>
      </c>
      <c r="H827" s="136">
        <v>2</v>
      </c>
      <c r="I827" s="137">
        <v>14</v>
      </c>
      <c r="K827" s="54">
        <v>2</v>
      </c>
      <c r="L827" s="132">
        <v>14</v>
      </c>
      <c r="M827" s="132">
        <v>7</v>
      </c>
      <c r="N827" s="132">
        <f t="shared" si="16"/>
        <v>7</v>
      </c>
    </row>
    <row r="828" spans="1:14" x14ac:dyDescent="0.25">
      <c r="A828" s="25">
        <f t="shared" si="17"/>
        <v>803</v>
      </c>
      <c r="B828" s="134" t="s">
        <v>874</v>
      </c>
      <c r="C828" s="134"/>
      <c r="G828" s="134" t="s">
        <v>649</v>
      </c>
      <c r="H828" s="136">
        <v>1</v>
      </c>
      <c r="I828" s="137">
        <v>7</v>
      </c>
      <c r="K828" s="54">
        <v>1</v>
      </c>
      <c r="L828" s="132">
        <v>7</v>
      </c>
      <c r="M828" s="132">
        <v>4</v>
      </c>
      <c r="N828" s="132">
        <f t="shared" si="16"/>
        <v>3</v>
      </c>
    </row>
    <row r="829" spans="1:14" x14ac:dyDescent="0.25">
      <c r="A829" s="25">
        <f t="shared" si="17"/>
        <v>804</v>
      </c>
      <c r="B829" s="134" t="s">
        <v>874</v>
      </c>
      <c r="C829" s="134"/>
      <c r="G829" s="134" t="s">
        <v>649</v>
      </c>
      <c r="H829" s="136">
        <v>1</v>
      </c>
      <c r="I829" s="137">
        <v>3</v>
      </c>
      <c r="K829" s="54">
        <v>1</v>
      </c>
      <c r="L829" s="132">
        <v>3</v>
      </c>
      <c r="M829" s="132">
        <v>2</v>
      </c>
      <c r="N829" s="132">
        <f t="shared" si="16"/>
        <v>1</v>
      </c>
    </row>
    <row r="830" spans="1:14" x14ac:dyDescent="0.25">
      <c r="A830" s="25">
        <f t="shared" si="17"/>
        <v>805</v>
      </c>
      <c r="B830" s="134" t="s">
        <v>875</v>
      </c>
      <c r="C830" s="134"/>
      <c r="G830" s="134" t="s">
        <v>649</v>
      </c>
      <c r="H830" s="136">
        <v>1</v>
      </c>
      <c r="I830" s="138">
        <v>19</v>
      </c>
      <c r="K830" s="54">
        <v>1</v>
      </c>
      <c r="L830" s="132">
        <v>19</v>
      </c>
      <c r="M830" s="132">
        <v>10</v>
      </c>
      <c r="N830" s="132">
        <f t="shared" si="16"/>
        <v>9</v>
      </c>
    </row>
    <row r="831" spans="1:14" x14ac:dyDescent="0.25">
      <c r="A831" s="25">
        <f t="shared" si="17"/>
        <v>806</v>
      </c>
      <c r="B831" s="134" t="s">
        <v>875</v>
      </c>
      <c r="C831" s="134"/>
      <c r="G831" s="134" t="s">
        <v>26</v>
      </c>
      <c r="H831" s="136">
        <v>1</v>
      </c>
      <c r="I831" s="137">
        <v>16</v>
      </c>
      <c r="K831" s="54">
        <v>1</v>
      </c>
      <c r="L831" s="132">
        <v>16</v>
      </c>
      <c r="M831" s="132">
        <v>8</v>
      </c>
      <c r="N831" s="132">
        <f t="shared" si="16"/>
        <v>8</v>
      </c>
    </row>
    <row r="832" spans="1:14" x14ac:dyDescent="0.25">
      <c r="A832" s="25">
        <f t="shared" si="17"/>
        <v>807</v>
      </c>
      <c r="B832" s="134" t="s">
        <v>876</v>
      </c>
      <c r="C832" s="134"/>
      <c r="G832" s="134" t="s">
        <v>26</v>
      </c>
      <c r="H832" s="135">
        <v>2</v>
      </c>
      <c r="I832" s="138">
        <v>36</v>
      </c>
      <c r="K832" s="54">
        <v>2</v>
      </c>
      <c r="L832" s="132">
        <v>36</v>
      </c>
      <c r="M832" s="132">
        <v>18</v>
      </c>
      <c r="N832" s="132">
        <f t="shared" si="16"/>
        <v>18</v>
      </c>
    </row>
    <row r="833" spans="1:17" x14ac:dyDescent="0.25">
      <c r="A833" s="25">
        <f t="shared" si="17"/>
        <v>808</v>
      </c>
      <c r="B833" s="25" t="s">
        <v>167</v>
      </c>
      <c r="C833" s="25"/>
      <c r="D833" s="25">
        <v>101310001</v>
      </c>
      <c r="G833" s="25" t="s">
        <v>649</v>
      </c>
      <c r="H833" s="58">
        <v>1</v>
      </c>
      <c r="I833" s="59">
        <v>96263</v>
      </c>
      <c r="K833" s="58">
        <v>1</v>
      </c>
      <c r="L833" s="59">
        <v>96263</v>
      </c>
      <c r="M833" s="59">
        <v>96263</v>
      </c>
      <c r="N833" s="59">
        <v>0</v>
      </c>
      <c r="Q833" s="5" t="s">
        <v>910</v>
      </c>
    </row>
    <row r="834" spans="1:17" x14ac:dyDescent="0.25">
      <c r="A834" s="25">
        <f t="shared" si="17"/>
        <v>809</v>
      </c>
      <c r="B834" s="25" t="s">
        <v>339</v>
      </c>
      <c r="C834" s="25"/>
      <c r="D834" s="25">
        <v>101310002</v>
      </c>
      <c r="G834" s="25" t="s">
        <v>649</v>
      </c>
      <c r="H834" s="58">
        <v>1</v>
      </c>
      <c r="I834" s="59">
        <v>1750</v>
      </c>
      <c r="K834" s="58">
        <v>1</v>
      </c>
      <c r="L834" s="59">
        <v>1750</v>
      </c>
      <c r="M834" s="59">
        <v>1750</v>
      </c>
      <c r="N834" s="59">
        <f>SUM(L834-M834)</f>
        <v>0</v>
      </c>
    </row>
    <row r="835" spans="1:17" x14ac:dyDescent="0.25">
      <c r="A835" s="25">
        <f t="shared" si="17"/>
        <v>810</v>
      </c>
      <c r="B835" s="25" t="s">
        <v>881</v>
      </c>
      <c r="C835" s="25">
        <v>2004</v>
      </c>
      <c r="D835" s="25">
        <v>101460001</v>
      </c>
      <c r="G835" s="25" t="s">
        <v>649</v>
      </c>
      <c r="H835" s="58">
        <v>1</v>
      </c>
      <c r="I835" s="59">
        <v>882</v>
      </c>
      <c r="K835" s="58">
        <v>1</v>
      </c>
      <c r="L835" s="59">
        <v>882</v>
      </c>
      <c r="M835" s="59">
        <v>882</v>
      </c>
      <c r="N835" s="59">
        <f>SUM(L835-M835)</f>
        <v>0</v>
      </c>
    </row>
    <row r="836" spans="1:17" ht="31.5" x14ac:dyDescent="0.25">
      <c r="A836" s="25">
        <f t="shared" si="17"/>
        <v>811</v>
      </c>
      <c r="B836" s="25" t="s">
        <v>882</v>
      </c>
      <c r="C836" s="25">
        <v>2004</v>
      </c>
      <c r="D836" s="25">
        <v>101460001</v>
      </c>
      <c r="G836" s="25" t="s">
        <v>649</v>
      </c>
      <c r="H836" s="58">
        <v>1</v>
      </c>
      <c r="I836" s="59">
        <v>673</v>
      </c>
      <c r="K836" s="58">
        <v>1</v>
      </c>
      <c r="L836" s="59">
        <v>673</v>
      </c>
      <c r="M836" s="59">
        <v>673</v>
      </c>
      <c r="N836" s="59">
        <f>SUM(L836-M836)</f>
        <v>0</v>
      </c>
    </row>
    <row r="837" spans="1:17" x14ac:dyDescent="0.25">
      <c r="A837" s="25">
        <f t="shared" si="17"/>
        <v>812</v>
      </c>
      <c r="B837" s="25" t="s">
        <v>883</v>
      </c>
      <c r="C837" s="25">
        <v>2008</v>
      </c>
      <c r="D837" s="25">
        <v>101460001</v>
      </c>
      <c r="G837" s="25" t="s">
        <v>649</v>
      </c>
      <c r="H837" s="58">
        <v>1</v>
      </c>
      <c r="I837" s="59">
        <v>788</v>
      </c>
      <c r="K837" s="58">
        <v>1</v>
      </c>
      <c r="L837" s="59">
        <v>788</v>
      </c>
      <c r="M837" s="59">
        <v>788</v>
      </c>
      <c r="N837" s="59">
        <f>SUM(L837-M837)</f>
        <v>0</v>
      </c>
    </row>
    <row r="838" spans="1:17" x14ac:dyDescent="0.25">
      <c r="A838" s="25">
        <f t="shared" si="17"/>
        <v>813</v>
      </c>
      <c r="B838" s="25" t="s">
        <v>884</v>
      </c>
      <c r="C838" s="25">
        <v>2004</v>
      </c>
      <c r="D838" s="25">
        <v>101460002</v>
      </c>
      <c r="G838" s="25" t="s">
        <v>649</v>
      </c>
      <c r="H838" s="58">
        <v>1</v>
      </c>
      <c r="I838" s="59">
        <v>595</v>
      </c>
      <c r="K838" s="58">
        <v>1</v>
      </c>
      <c r="L838" s="59">
        <v>595</v>
      </c>
      <c r="M838" s="59">
        <v>595</v>
      </c>
      <c r="N838" s="59">
        <f t="shared" ref="N838:N901" si="18">SUM(L838-M838)</f>
        <v>0</v>
      </c>
    </row>
    <row r="839" spans="1:17" x14ac:dyDescent="0.25">
      <c r="A839" s="25">
        <f t="shared" si="17"/>
        <v>814</v>
      </c>
      <c r="B839" s="25" t="s">
        <v>885</v>
      </c>
      <c r="C839" s="25">
        <v>2008</v>
      </c>
      <c r="D839" s="25">
        <v>101460002</v>
      </c>
      <c r="G839" s="25" t="s">
        <v>649</v>
      </c>
      <c r="H839" s="58">
        <v>1</v>
      </c>
      <c r="I839" s="59">
        <v>670</v>
      </c>
      <c r="K839" s="58">
        <v>1</v>
      </c>
      <c r="L839" s="59">
        <v>670</v>
      </c>
      <c r="M839" s="59">
        <v>670</v>
      </c>
      <c r="N839" s="59">
        <f>SUM(L839-M839)</f>
        <v>0</v>
      </c>
    </row>
    <row r="840" spans="1:17" x14ac:dyDescent="0.25">
      <c r="A840" s="25">
        <f t="shared" si="17"/>
        <v>815</v>
      </c>
      <c r="B840" s="25" t="s">
        <v>886</v>
      </c>
      <c r="C840" s="25">
        <v>2008</v>
      </c>
      <c r="D840" s="25">
        <v>101460003</v>
      </c>
      <c r="G840" s="25" t="s">
        <v>649</v>
      </c>
      <c r="H840" s="58">
        <v>1</v>
      </c>
      <c r="I840" s="59">
        <v>698</v>
      </c>
      <c r="K840" s="58">
        <v>1</v>
      </c>
      <c r="L840" s="59">
        <v>698</v>
      </c>
      <c r="M840" s="59">
        <v>698</v>
      </c>
      <c r="N840" s="59">
        <f t="shared" si="18"/>
        <v>0</v>
      </c>
    </row>
    <row r="841" spans="1:17" x14ac:dyDescent="0.25">
      <c r="A841" s="25">
        <f t="shared" si="17"/>
        <v>816</v>
      </c>
      <c r="B841" s="25" t="s">
        <v>887</v>
      </c>
      <c r="C841" s="25">
        <v>2011</v>
      </c>
      <c r="D841" s="25">
        <v>101460004</v>
      </c>
      <c r="G841" s="25" t="s">
        <v>649</v>
      </c>
      <c r="H841" s="58">
        <v>1</v>
      </c>
      <c r="I841" s="59">
        <v>520</v>
      </c>
      <c r="K841" s="58">
        <v>1</v>
      </c>
      <c r="L841" s="59">
        <v>520</v>
      </c>
      <c r="M841" s="59">
        <v>520</v>
      </c>
      <c r="N841" s="59">
        <f t="shared" si="18"/>
        <v>0</v>
      </c>
    </row>
    <row r="842" spans="1:17" x14ac:dyDescent="0.25">
      <c r="A842" s="25">
        <f t="shared" si="17"/>
        <v>817</v>
      </c>
      <c r="B842" s="25" t="s">
        <v>888</v>
      </c>
      <c r="C842" s="25"/>
      <c r="D842" s="25">
        <v>101460005</v>
      </c>
      <c r="G842" s="25" t="s">
        <v>649</v>
      </c>
      <c r="H842" s="58">
        <v>1</v>
      </c>
      <c r="I842" s="59">
        <v>4500</v>
      </c>
      <c r="K842" s="58">
        <v>1</v>
      </c>
      <c r="L842" s="59">
        <v>4500</v>
      </c>
      <c r="M842" s="59">
        <v>1829</v>
      </c>
      <c r="N842" s="59">
        <f t="shared" si="18"/>
        <v>2671</v>
      </c>
    </row>
    <row r="843" spans="1:17" x14ac:dyDescent="0.25">
      <c r="A843" s="25">
        <f t="shared" si="17"/>
        <v>818</v>
      </c>
      <c r="B843" s="25" t="s">
        <v>889</v>
      </c>
      <c r="C843" s="25"/>
      <c r="D843" s="25">
        <v>101480001</v>
      </c>
      <c r="G843" s="25" t="s">
        <v>649</v>
      </c>
      <c r="H843" s="58">
        <v>1</v>
      </c>
      <c r="I843" s="59">
        <v>391</v>
      </c>
      <c r="K843" s="58">
        <v>1</v>
      </c>
      <c r="L843" s="59">
        <v>391</v>
      </c>
      <c r="M843" s="59">
        <v>391</v>
      </c>
      <c r="N843" s="59">
        <f t="shared" si="18"/>
        <v>0</v>
      </c>
    </row>
    <row r="844" spans="1:17" x14ac:dyDescent="0.25">
      <c r="A844" s="25">
        <f t="shared" si="17"/>
        <v>819</v>
      </c>
      <c r="B844" s="25" t="s">
        <v>890</v>
      </c>
      <c r="C844" s="25">
        <v>2004</v>
      </c>
      <c r="D844" s="25">
        <v>101480002</v>
      </c>
      <c r="G844" s="25" t="s">
        <v>649</v>
      </c>
      <c r="H844" s="58">
        <v>1</v>
      </c>
      <c r="I844" s="59">
        <v>1041</v>
      </c>
      <c r="K844" s="58">
        <v>1</v>
      </c>
      <c r="L844" s="59">
        <v>1041</v>
      </c>
      <c r="M844" s="59">
        <v>1041</v>
      </c>
      <c r="N844" s="59">
        <f t="shared" si="18"/>
        <v>0</v>
      </c>
    </row>
    <row r="845" spans="1:17" x14ac:dyDescent="0.25">
      <c r="A845" s="25">
        <f t="shared" si="17"/>
        <v>820</v>
      </c>
      <c r="B845" s="25" t="s">
        <v>891</v>
      </c>
      <c r="C845" s="25"/>
      <c r="D845" s="25">
        <v>101480003</v>
      </c>
      <c r="G845" s="25" t="s">
        <v>649</v>
      </c>
      <c r="H845" s="58">
        <v>1</v>
      </c>
      <c r="I845" s="59">
        <v>361</v>
      </c>
      <c r="K845" s="58">
        <v>1</v>
      </c>
      <c r="L845" s="59">
        <v>361</v>
      </c>
      <c r="M845" s="59">
        <v>361</v>
      </c>
      <c r="N845" s="59">
        <f t="shared" si="18"/>
        <v>0</v>
      </c>
    </row>
    <row r="846" spans="1:17" x14ac:dyDescent="0.25">
      <c r="A846" s="25">
        <f t="shared" si="17"/>
        <v>821</v>
      </c>
      <c r="B846" s="25" t="s">
        <v>892</v>
      </c>
      <c r="C846" s="25">
        <v>2020</v>
      </c>
      <c r="D846" s="25">
        <v>101510001</v>
      </c>
      <c r="G846" s="25" t="s">
        <v>649</v>
      </c>
      <c r="H846" s="58">
        <v>1</v>
      </c>
      <c r="I846" s="59">
        <v>32777</v>
      </c>
      <c r="K846" s="58">
        <v>1</v>
      </c>
      <c r="L846" s="59">
        <v>32777</v>
      </c>
      <c r="M846" s="59">
        <v>32777</v>
      </c>
      <c r="N846" s="59">
        <f t="shared" si="18"/>
        <v>0</v>
      </c>
    </row>
    <row r="847" spans="1:17" x14ac:dyDescent="0.25">
      <c r="A847" s="25">
        <f t="shared" si="17"/>
        <v>822</v>
      </c>
      <c r="B847" s="25" t="s">
        <v>893</v>
      </c>
      <c r="C847" s="25"/>
      <c r="D847" s="25">
        <v>101630001</v>
      </c>
      <c r="G847" s="25" t="s">
        <v>649</v>
      </c>
      <c r="H847" s="58">
        <v>1</v>
      </c>
      <c r="I847" s="59">
        <v>120</v>
      </c>
      <c r="K847" s="58">
        <v>1</v>
      </c>
      <c r="L847" s="59">
        <v>120</v>
      </c>
      <c r="M847" s="59">
        <v>120</v>
      </c>
      <c r="N847" s="59">
        <f t="shared" si="18"/>
        <v>0</v>
      </c>
    </row>
    <row r="848" spans="1:17" x14ac:dyDescent="0.25">
      <c r="A848" s="25">
        <f t="shared" si="17"/>
        <v>823</v>
      </c>
      <c r="B848" s="25" t="s">
        <v>894</v>
      </c>
      <c r="C848" s="25"/>
      <c r="D848" s="25">
        <v>101630002</v>
      </c>
      <c r="G848" s="25" t="s">
        <v>649</v>
      </c>
      <c r="H848" s="58">
        <v>1</v>
      </c>
      <c r="I848" s="59">
        <v>175</v>
      </c>
      <c r="K848" s="58">
        <v>1</v>
      </c>
      <c r="L848" s="59">
        <v>175</v>
      </c>
      <c r="M848" s="59">
        <v>175</v>
      </c>
      <c r="N848" s="59">
        <f t="shared" si="18"/>
        <v>0</v>
      </c>
    </row>
    <row r="849" spans="1:14" x14ac:dyDescent="0.25">
      <c r="A849" s="25">
        <f t="shared" si="17"/>
        <v>824</v>
      </c>
      <c r="B849" s="25" t="s">
        <v>895</v>
      </c>
      <c r="C849" s="25"/>
      <c r="D849" s="25">
        <v>101630003</v>
      </c>
      <c r="G849" s="25" t="s">
        <v>649</v>
      </c>
      <c r="H849" s="58">
        <v>1</v>
      </c>
      <c r="I849" s="59">
        <v>133</v>
      </c>
      <c r="K849" s="58">
        <v>1</v>
      </c>
      <c r="L849" s="59">
        <v>133</v>
      </c>
      <c r="M849" s="59">
        <v>133</v>
      </c>
      <c r="N849" s="59">
        <f t="shared" si="18"/>
        <v>0</v>
      </c>
    </row>
    <row r="850" spans="1:14" x14ac:dyDescent="0.25">
      <c r="A850" s="25">
        <f t="shared" si="17"/>
        <v>825</v>
      </c>
      <c r="B850" s="25" t="s">
        <v>896</v>
      </c>
      <c r="C850" s="25"/>
      <c r="D850" s="25">
        <v>101630004</v>
      </c>
      <c r="G850" s="25" t="s">
        <v>649</v>
      </c>
      <c r="H850" s="58">
        <v>1</v>
      </c>
      <c r="I850" s="59">
        <v>122</v>
      </c>
      <c r="K850" s="58">
        <v>1</v>
      </c>
      <c r="L850" s="59">
        <v>122</v>
      </c>
      <c r="M850" s="59">
        <v>122</v>
      </c>
      <c r="N850" s="59">
        <f t="shared" si="18"/>
        <v>0</v>
      </c>
    </row>
    <row r="851" spans="1:14" x14ac:dyDescent="0.25">
      <c r="A851" s="25">
        <f t="shared" si="17"/>
        <v>826</v>
      </c>
      <c r="B851" s="25" t="s">
        <v>897</v>
      </c>
      <c r="C851" s="25"/>
      <c r="D851" s="25">
        <v>101630005</v>
      </c>
      <c r="G851" s="25" t="s">
        <v>649</v>
      </c>
      <c r="H851" s="58">
        <v>1</v>
      </c>
      <c r="I851" s="59">
        <v>370</v>
      </c>
      <c r="K851" s="58">
        <v>1</v>
      </c>
      <c r="L851" s="59">
        <v>370</v>
      </c>
      <c r="M851" s="59">
        <v>370</v>
      </c>
      <c r="N851" s="59">
        <f t="shared" si="18"/>
        <v>0</v>
      </c>
    </row>
    <row r="852" spans="1:14" x14ac:dyDescent="0.25">
      <c r="A852" s="25">
        <f t="shared" si="17"/>
        <v>827</v>
      </c>
      <c r="B852" s="25" t="s">
        <v>897</v>
      </c>
      <c r="C852" s="25"/>
      <c r="D852" s="25">
        <v>101630006</v>
      </c>
      <c r="G852" s="25" t="s">
        <v>649</v>
      </c>
      <c r="H852" s="58">
        <v>1</v>
      </c>
      <c r="I852" s="59">
        <v>370</v>
      </c>
      <c r="K852" s="58">
        <v>1</v>
      </c>
      <c r="L852" s="59">
        <v>370</v>
      </c>
      <c r="M852" s="59">
        <v>370</v>
      </c>
      <c r="N852" s="59">
        <f t="shared" si="18"/>
        <v>0</v>
      </c>
    </row>
    <row r="853" spans="1:14" x14ac:dyDescent="0.25">
      <c r="A853" s="25">
        <f t="shared" si="17"/>
        <v>828</v>
      </c>
      <c r="B853" s="25" t="s">
        <v>898</v>
      </c>
      <c r="C853" s="25"/>
      <c r="D853" s="25">
        <v>101630007</v>
      </c>
      <c r="G853" s="25" t="s">
        <v>649</v>
      </c>
      <c r="H853" s="58">
        <v>1</v>
      </c>
      <c r="I853" s="59">
        <v>558</v>
      </c>
      <c r="K853" s="58">
        <v>1</v>
      </c>
      <c r="L853" s="59">
        <v>558</v>
      </c>
      <c r="M853" s="59">
        <v>558</v>
      </c>
      <c r="N853" s="59">
        <f t="shared" si="18"/>
        <v>0</v>
      </c>
    </row>
    <row r="854" spans="1:14" x14ac:dyDescent="0.25">
      <c r="A854" s="25">
        <f t="shared" si="17"/>
        <v>829</v>
      </c>
      <c r="B854" s="25" t="s">
        <v>899</v>
      </c>
      <c r="C854" s="25"/>
      <c r="D854" s="25">
        <v>1113</v>
      </c>
      <c r="G854" s="25" t="s">
        <v>649</v>
      </c>
      <c r="H854" s="58">
        <v>7</v>
      </c>
      <c r="I854" s="59">
        <v>483</v>
      </c>
      <c r="K854" s="58">
        <v>7</v>
      </c>
      <c r="L854" s="59">
        <v>483</v>
      </c>
      <c r="M854" s="59">
        <v>242</v>
      </c>
      <c r="N854" s="59">
        <f t="shared" si="18"/>
        <v>241</v>
      </c>
    </row>
    <row r="855" spans="1:14" x14ac:dyDescent="0.25">
      <c r="A855" s="25">
        <f t="shared" si="17"/>
        <v>830</v>
      </c>
      <c r="B855" s="25" t="s">
        <v>282</v>
      </c>
      <c r="C855" s="25"/>
      <c r="D855" s="25">
        <v>1113</v>
      </c>
      <c r="G855" s="25" t="s">
        <v>649</v>
      </c>
      <c r="H855" s="58">
        <v>3</v>
      </c>
      <c r="I855" s="59">
        <v>214</v>
      </c>
      <c r="K855" s="58">
        <v>3</v>
      </c>
      <c r="L855" s="59">
        <v>214</v>
      </c>
      <c r="M855" s="59">
        <v>107</v>
      </c>
      <c r="N855" s="59">
        <f t="shared" si="18"/>
        <v>107</v>
      </c>
    </row>
    <row r="856" spans="1:14" x14ac:dyDescent="0.25">
      <c r="A856" s="25">
        <f t="shared" si="17"/>
        <v>831</v>
      </c>
      <c r="B856" s="25" t="s">
        <v>273</v>
      </c>
      <c r="C856" s="25"/>
      <c r="D856" s="25">
        <v>1113</v>
      </c>
      <c r="G856" s="25" t="s">
        <v>649</v>
      </c>
      <c r="H856" s="58">
        <v>2</v>
      </c>
      <c r="I856" s="59">
        <v>160</v>
      </c>
      <c r="K856" s="58">
        <v>2</v>
      </c>
      <c r="L856" s="59">
        <v>160</v>
      </c>
      <c r="M856" s="59">
        <v>80</v>
      </c>
      <c r="N856" s="59">
        <f t="shared" si="18"/>
        <v>80</v>
      </c>
    </row>
    <row r="857" spans="1:14" x14ac:dyDescent="0.25">
      <c r="A857" s="25">
        <f t="shared" si="17"/>
        <v>832</v>
      </c>
      <c r="B857" s="25" t="s">
        <v>900</v>
      </c>
      <c r="C857" s="25"/>
      <c r="D857" s="25">
        <v>1113</v>
      </c>
      <c r="G857" s="25" t="s">
        <v>649</v>
      </c>
      <c r="H857" s="58">
        <v>25</v>
      </c>
      <c r="I857" s="59">
        <v>325</v>
      </c>
      <c r="K857" s="58">
        <v>25</v>
      </c>
      <c r="L857" s="59">
        <v>325</v>
      </c>
      <c r="M857" s="59">
        <v>163</v>
      </c>
      <c r="N857" s="59">
        <f t="shared" si="18"/>
        <v>162</v>
      </c>
    </row>
    <row r="858" spans="1:14" x14ac:dyDescent="0.25">
      <c r="A858" s="25">
        <f t="shared" si="17"/>
        <v>833</v>
      </c>
      <c r="B858" s="25" t="s">
        <v>901</v>
      </c>
      <c r="C858" s="25"/>
      <c r="D858" s="25">
        <v>1113</v>
      </c>
      <c r="G858" s="25" t="s">
        <v>649</v>
      </c>
      <c r="H858" s="58">
        <v>20</v>
      </c>
      <c r="I858" s="59">
        <v>220</v>
      </c>
      <c r="K858" s="58">
        <v>20</v>
      </c>
      <c r="L858" s="59">
        <v>220</v>
      </c>
      <c r="M858" s="59">
        <v>110</v>
      </c>
      <c r="N858" s="59">
        <f t="shared" si="18"/>
        <v>110</v>
      </c>
    </row>
    <row r="859" spans="1:14" x14ac:dyDescent="0.25">
      <c r="A859" s="25">
        <f t="shared" si="17"/>
        <v>834</v>
      </c>
      <c r="B859" s="25" t="s">
        <v>206</v>
      </c>
      <c r="C859" s="25"/>
      <c r="D859" s="25">
        <v>1113</v>
      </c>
      <c r="G859" s="25" t="s">
        <v>649</v>
      </c>
      <c r="H859" s="58">
        <v>1</v>
      </c>
      <c r="I859" s="59">
        <v>95</v>
      </c>
      <c r="K859" s="58">
        <v>1</v>
      </c>
      <c r="L859" s="59">
        <v>95</v>
      </c>
      <c r="M859" s="59">
        <v>47</v>
      </c>
      <c r="N859" s="59">
        <f t="shared" si="18"/>
        <v>48</v>
      </c>
    </row>
    <row r="860" spans="1:14" x14ac:dyDescent="0.25">
      <c r="A860" s="25">
        <f t="shared" ref="A860:A923" si="19">A859+1</f>
        <v>835</v>
      </c>
      <c r="B860" s="25" t="s">
        <v>902</v>
      </c>
      <c r="C860" s="25"/>
      <c r="D860" s="25">
        <v>1113</v>
      </c>
      <c r="G860" s="25" t="s">
        <v>649</v>
      </c>
      <c r="H860" s="58">
        <v>1</v>
      </c>
      <c r="I860" s="59">
        <v>120</v>
      </c>
      <c r="K860" s="58">
        <v>1</v>
      </c>
      <c r="L860" s="59">
        <v>120</v>
      </c>
      <c r="M860" s="59">
        <v>60</v>
      </c>
      <c r="N860" s="59">
        <f t="shared" si="18"/>
        <v>60</v>
      </c>
    </row>
    <row r="861" spans="1:14" x14ac:dyDescent="0.25">
      <c r="A861" s="25">
        <f t="shared" si="19"/>
        <v>836</v>
      </c>
      <c r="B861" s="25" t="s">
        <v>236</v>
      </c>
      <c r="C861" s="25"/>
      <c r="D861" s="25">
        <v>1113</v>
      </c>
      <c r="G861" s="25" t="s">
        <v>649</v>
      </c>
      <c r="H861" s="58">
        <v>1</v>
      </c>
      <c r="I861" s="59">
        <v>119</v>
      </c>
      <c r="K861" s="58">
        <v>1</v>
      </c>
      <c r="L861" s="59">
        <v>119</v>
      </c>
      <c r="M861" s="59">
        <v>59</v>
      </c>
      <c r="N861" s="59">
        <f t="shared" si="18"/>
        <v>60</v>
      </c>
    </row>
    <row r="862" spans="1:14" x14ac:dyDescent="0.25">
      <c r="A862" s="25">
        <f t="shared" si="19"/>
        <v>837</v>
      </c>
      <c r="B862" s="25" t="s">
        <v>666</v>
      </c>
      <c r="C862" s="25"/>
      <c r="D862" s="25">
        <v>1113</v>
      </c>
      <c r="G862" s="25" t="s">
        <v>649</v>
      </c>
      <c r="H862" s="58">
        <v>2</v>
      </c>
      <c r="I862" s="59">
        <v>106</v>
      </c>
      <c r="K862" s="58">
        <v>2</v>
      </c>
      <c r="L862" s="59">
        <v>106</v>
      </c>
      <c r="M862" s="59">
        <v>53</v>
      </c>
      <c r="N862" s="59">
        <f t="shared" si="18"/>
        <v>53</v>
      </c>
    </row>
    <row r="863" spans="1:14" x14ac:dyDescent="0.25">
      <c r="A863" s="25">
        <f t="shared" si="19"/>
        <v>838</v>
      </c>
      <c r="B863" s="25" t="s">
        <v>298</v>
      </c>
      <c r="C863" s="25"/>
      <c r="D863" s="25">
        <v>1113</v>
      </c>
      <c r="G863" s="25" t="s">
        <v>649</v>
      </c>
      <c r="H863" s="58">
        <v>1</v>
      </c>
      <c r="I863" s="59">
        <v>144</v>
      </c>
      <c r="K863" s="58">
        <v>1</v>
      </c>
      <c r="L863" s="59">
        <v>144</v>
      </c>
      <c r="M863" s="59">
        <v>72</v>
      </c>
      <c r="N863" s="59">
        <f t="shared" si="18"/>
        <v>72</v>
      </c>
    </row>
    <row r="864" spans="1:14" x14ac:dyDescent="0.25">
      <c r="A864" s="25">
        <f t="shared" si="19"/>
        <v>839</v>
      </c>
      <c r="B864" s="25" t="s">
        <v>903</v>
      </c>
      <c r="C864" s="25"/>
      <c r="D864" s="25">
        <v>1113</v>
      </c>
      <c r="G864" s="25" t="s">
        <v>911</v>
      </c>
      <c r="H864" s="58">
        <v>1</v>
      </c>
      <c r="I864" s="59">
        <v>590</v>
      </c>
      <c r="K864" s="58">
        <v>1</v>
      </c>
      <c r="L864" s="59">
        <v>590</v>
      </c>
      <c r="M864" s="59">
        <v>295</v>
      </c>
      <c r="N864" s="59">
        <f t="shared" si="18"/>
        <v>295</v>
      </c>
    </row>
    <row r="865" spans="1:17" x14ac:dyDescent="0.25">
      <c r="A865" s="25">
        <f t="shared" si="19"/>
        <v>840</v>
      </c>
      <c r="B865" s="25" t="s">
        <v>904</v>
      </c>
      <c r="C865" s="25"/>
      <c r="D865" s="25">
        <v>1113</v>
      </c>
      <c r="G865" s="25" t="s">
        <v>649</v>
      </c>
      <c r="H865" s="58">
        <v>1</v>
      </c>
      <c r="I865" s="59">
        <v>2200</v>
      </c>
      <c r="K865" s="58">
        <v>1</v>
      </c>
      <c r="L865" s="59">
        <v>2200</v>
      </c>
      <c r="M865" s="59">
        <v>1100</v>
      </c>
      <c r="N865" s="59">
        <f t="shared" si="18"/>
        <v>1100</v>
      </c>
    </row>
    <row r="866" spans="1:17" x14ac:dyDescent="0.25">
      <c r="A866" s="25">
        <f t="shared" si="19"/>
        <v>841</v>
      </c>
      <c r="B866" s="25" t="s">
        <v>905</v>
      </c>
      <c r="C866" s="25"/>
      <c r="D866" s="25">
        <v>1113</v>
      </c>
      <c r="G866" s="25" t="s">
        <v>649</v>
      </c>
      <c r="H866" s="58">
        <v>1</v>
      </c>
      <c r="I866" s="59">
        <v>1000</v>
      </c>
      <c r="K866" s="58">
        <v>1</v>
      </c>
      <c r="L866" s="59">
        <v>1000</v>
      </c>
      <c r="M866" s="59">
        <v>500</v>
      </c>
      <c r="N866" s="59">
        <f t="shared" si="18"/>
        <v>500</v>
      </c>
    </row>
    <row r="867" spans="1:17" x14ac:dyDescent="0.25">
      <c r="A867" s="25">
        <f t="shared" si="19"/>
        <v>842</v>
      </c>
      <c r="B867" s="25" t="s">
        <v>906</v>
      </c>
      <c r="C867" s="25"/>
      <c r="D867" s="25">
        <v>1113</v>
      </c>
      <c r="G867" s="25" t="s">
        <v>649</v>
      </c>
      <c r="H867" s="58">
        <v>1</v>
      </c>
      <c r="I867" s="59">
        <v>150</v>
      </c>
      <c r="K867" s="58">
        <v>1</v>
      </c>
      <c r="L867" s="59">
        <v>150</v>
      </c>
      <c r="M867" s="59">
        <v>75</v>
      </c>
      <c r="N867" s="59">
        <f t="shared" si="18"/>
        <v>75</v>
      </c>
    </row>
    <row r="868" spans="1:17" x14ac:dyDescent="0.25">
      <c r="A868" s="25">
        <f t="shared" si="19"/>
        <v>843</v>
      </c>
      <c r="B868" s="25" t="s">
        <v>907</v>
      </c>
      <c r="C868" s="25"/>
      <c r="D868" s="25">
        <v>1113</v>
      </c>
      <c r="G868" s="25" t="s">
        <v>649</v>
      </c>
      <c r="H868" s="58">
        <v>1</v>
      </c>
      <c r="I868" s="59">
        <v>120</v>
      </c>
      <c r="K868" s="58">
        <v>1</v>
      </c>
      <c r="L868" s="59">
        <v>120</v>
      </c>
      <c r="M868" s="59">
        <v>60</v>
      </c>
      <c r="N868" s="59">
        <f t="shared" si="18"/>
        <v>60</v>
      </c>
    </row>
    <row r="869" spans="1:17" x14ac:dyDescent="0.25">
      <c r="A869" s="25">
        <f t="shared" si="19"/>
        <v>844</v>
      </c>
      <c r="B869" s="25" t="s">
        <v>908</v>
      </c>
      <c r="C869" s="25"/>
      <c r="D869" s="25">
        <v>1113</v>
      </c>
      <c r="G869" s="25" t="s">
        <v>649</v>
      </c>
      <c r="H869" s="58">
        <v>1</v>
      </c>
      <c r="I869" s="59">
        <v>250</v>
      </c>
      <c r="K869" s="58">
        <v>1</v>
      </c>
      <c r="L869" s="59">
        <v>250</v>
      </c>
      <c r="M869" s="59">
        <v>125</v>
      </c>
      <c r="N869" s="59">
        <f t="shared" si="18"/>
        <v>125</v>
      </c>
    </row>
    <row r="870" spans="1:17" x14ac:dyDescent="0.25">
      <c r="A870" s="25">
        <f t="shared" si="19"/>
        <v>845</v>
      </c>
      <c r="B870" s="25" t="s">
        <v>909</v>
      </c>
      <c r="C870" s="25"/>
      <c r="D870" s="25">
        <v>1113</v>
      </c>
      <c r="G870" s="25" t="s">
        <v>649</v>
      </c>
      <c r="H870" s="58">
        <v>1</v>
      </c>
      <c r="I870" s="59">
        <v>3199</v>
      </c>
      <c r="K870" s="58">
        <v>1</v>
      </c>
      <c r="L870" s="59">
        <v>3199</v>
      </c>
      <c r="M870" s="59">
        <v>1600</v>
      </c>
      <c r="N870" s="59">
        <f t="shared" si="18"/>
        <v>1599</v>
      </c>
    </row>
    <row r="871" spans="1:17" x14ac:dyDescent="0.25">
      <c r="A871" s="25">
        <f t="shared" si="19"/>
        <v>846</v>
      </c>
      <c r="B871" s="142" t="s">
        <v>917</v>
      </c>
      <c r="C871" s="178"/>
      <c r="D871" s="142">
        <v>10310008</v>
      </c>
      <c r="E871" s="155"/>
      <c r="F871" s="155"/>
      <c r="G871" s="56" t="s">
        <v>649</v>
      </c>
      <c r="H871" s="142">
        <v>1</v>
      </c>
      <c r="I871" s="142">
        <v>11406</v>
      </c>
      <c r="J871" s="155"/>
      <c r="K871" s="142">
        <v>1</v>
      </c>
      <c r="L871" s="179">
        <v>11406</v>
      </c>
      <c r="M871" s="179">
        <v>11406</v>
      </c>
      <c r="N871" s="59">
        <f t="shared" si="18"/>
        <v>0</v>
      </c>
      <c r="O871" s="168"/>
      <c r="Q871" s="5" t="s">
        <v>953</v>
      </c>
    </row>
    <row r="872" spans="1:17" ht="31.5" x14ac:dyDescent="0.25">
      <c r="A872" s="25">
        <f t="shared" si="19"/>
        <v>847</v>
      </c>
      <c r="B872" s="24" t="s">
        <v>918</v>
      </c>
      <c r="C872" s="168"/>
      <c r="D872" s="24">
        <v>10490097</v>
      </c>
      <c r="G872" s="25" t="s">
        <v>649</v>
      </c>
      <c r="H872" s="24">
        <v>1</v>
      </c>
      <c r="I872" s="24">
        <v>2606</v>
      </c>
      <c r="K872" s="24">
        <v>1</v>
      </c>
      <c r="L872" s="151">
        <v>2606</v>
      </c>
      <c r="M872" s="151">
        <v>2606</v>
      </c>
      <c r="N872" s="59">
        <f t="shared" si="18"/>
        <v>0</v>
      </c>
      <c r="O872" s="168"/>
    </row>
    <row r="873" spans="1:17" x14ac:dyDescent="0.25">
      <c r="A873" s="25">
        <f t="shared" si="19"/>
        <v>848</v>
      </c>
      <c r="B873" s="24" t="s">
        <v>919</v>
      </c>
      <c r="C873" s="168"/>
      <c r="D873" s="24">
        <v>10490098</v>
      </c>
      <c r="G873" s="25" t="s">
        <v>649</v>
      </c>
      <c r="H873" s="24">
        <v>1</v>
      </c>
      <c r="I873" s="24">
        <v>1098</v>
      </c>
      <c r="K873" s="24">
        <v>1</v>
      </c>
      <c r="L873" s="151">
        <v>1098</v>
      </c>
      <c r="M873" s="151">
        <v>1098</v>
      </c>
      <c r="N873" s="59">
        <f t="shared" si="18"/>
        <v>0</v>
      </c>
      <c r="O873" s="168"/>
    </row>
    <row r="874" spans="1:17" x14ac:dyDescent="0.25">
      <c r="A874" s="25">
        <f t="shared" si="19"/>
        <v>849</v>
      </c>
      <c r="B874" s="24" t="s">
        <v>920</v>
      </c>
      <c r="C874" s="168"/>
      <c r="D874" s="24">
        <v>10490099</v>
      </c>
      <c r="G874" s="25" t="s">
        <v>649</v>
      </c>
      <c r="H874" s="24">
        <v>1</v>
      </c>
      <c r="I874" s="24">
        <v>287</v>
      </c>
      <c r="K874" s="24">
        <v>1</v>
      </c>
      <c r="L874" s="151">
        <v>287</v>
      </c>
      <c r="M874" s="151">
        <v>287</v>
      </c>
      <c r="N874" s="59">
        <f t="shared" si="18"/>
        <v>0</v>
      </c>
      <c r="O874" s="168"/>
    </row>
    <row r="875" spans="1:17" ht="31.5" x14ac:dyDescent="0.25">
      <c r="A875" s="25">
        <f t="shared" si="19"/>
        <v>850</v>
      </c>
      <c r="B875" s="24" t="s">
        <v>921</v>
      </c>
      <c r="C875" s="168"/>
      <c r="D875" s="24">
        <v>10490100</v>
      </c>
      <c r="G875" s="25" t="s">
        <v>649</v>
      </c>
      <c r="H875" s="24">
        <v>1</v>
      </c>
      <c r="I875" s="24">
        <v>1940</v>
      </c>
      <c r="K875" s="24">
        <v>1</v>
      </c>
      <c r="L875" s="151">
        <v>1940</v>
      </c>
      <c r="M875" s="151">
        <v>1940</v>
      </c>
      <c r="N875" s="59">
        <f t="shared" si="18"/>
        <v>0</v>
      </c>
      <c r="O875" s="168"/>
    </row>
    <row r="876" spans="1:17" ht="31.5" x14ac:dyDescent="0.25">
      <c r="A876" s="25">
        <f t="shared" si="19"/>
        <v>851</v>
      </c>
      <c r="B876" s="24" t="s">
        <v>922</v>
      </c>
      <c r="C876" s="168"/>
      <c r="D876" s="24">
        <v>10490101</v>
      </c>
      <c r="G876" s="25" t="s">
        <v>649</v>
      </c>
      <c r="H876" s="24">
        <v>1</v>
      </c>
      <c r="I876" s="24">
        <v>8470</v>
      </c>
      <c r="K876" s="24">
        <v>1</v>
      </c>
      <c r="L876" s="151">
        <v>8470</v>
      </c>
      <c r="M876" s="151">
        <v>8470</v>
      </c>
      <c r="N876" s="59">
        <f t="shared" si="18"/>
        <v>0</v>
      </c>
      <c r="O876" s="24"/>
      <c r="P876" s="24" t="s">
        <v>951</v>
      </c>
    </row>
    <row r="877" spans="1:17" ht="31.5" x14ac:dyDescent="0.25">
      <c r="A877" s="25">
        <f t="shared" si="19"/>
        <v>852</v>
      </c>
      <c r="B877" s="24" t="s">
        <v>923</v>
      </c>
      <c r="C877" s="168"/>
      <c r="D877" s="24">
        <v>10490102</v>
      </c>
      <c r="G877" s="25" t="s">
        <v>649</v>
      </c>
      <c r="H877" s="24">
        <v>1</v>
      </c>
      <c r="I877" s="24">
        <v>3700</v>
      </c>
      <c r="K877" s="24">
        <v>1</v>
      </c>
      <c r="L877" s="151">
        <v>3700</v>
      </c>
      <c r="M877" s="151">
        <v>3700</v>
      </c>
      <c r="N877" s="59">
        <f t="shared" si="18"/>
        <v>0</v>
      </c>
      <c r="O877" s="168"/>
      <c r="P877" s="168" t="s">
        <v>952</v>
      </c>
    </row>
    <row r="878" spans="1:17" x14ac:dyDescent="0.25">
      <c r="A878" s="25">
        <f t="shared" si="19"/>
        <v>853</v>
      </c>
      <c r="B878" s="24" t="s">
        <v>924</v>
      </c>
      <c r="C878" s="168"/>
      <c r="D878" s="24">
        <v>10490103</v>
      </c>
      <c r="G878" s="25" t="s">
        <v>649</v>
      </c>
      <c r="H878" s="24">
        <v>1</v>
      </c>
      <c r="I878" s="24">
        <v>1000</v>
      </c>
      <c r="K878" s="24">
        <v>1</v>
      </c>
      <c r="L878" s="151">
        <v>1000</v>
      </c>
      <c r="M878" s="151">
        <v>1000</v>
      </c>
      <c r="N878" s="59">
        <f t="shared" si="18"/>
        <v>0</v>
      </c>
      <c r="O878" s="168"/>
    </row>
    <row r="879" spans="1:17" ht="31.5" x14ac:dyDescent="0.25">
      <c r="A879" s="25">
        <f t="shared" si="19"/>
        <v>854</v>
      </c>
      <c r="B879" s="24" t="s">
        <v>925</v>
      </c>
      <c r="C879" s="168"/>
      <c r="D879" s="24">
        <v>10490105</v>
      </c>
      <c r="G879" s="25" t="s">
        <v>649</v>
      </c>
      <c r="H879" s="24">
        <v>1</v>
      </c>
      <c r="I879" s="24">
        <v>2620</v>
      </c>
      <c r="K879" s="24">
        <v>1</v>
      </c>
      <c r="L879" s="151">
        <v>2620</v>
      </c>
      <c r="M879" s="151">
        <v>2620</v>
      </c>
      <c r="N879" s="59">
        <f t="shared" si="18"/>
        <v>0</v>
      </c>
      <c r="O879" s="168"/>
    </row>
    <row r="880" spans="1:17" x14ac:dyDescent="0.25">
      <c r="A880" s="25">
        <f t="shared" si="19"/>
        <v>855</v>
      </c>
      <c r="B880" s="24" t="s">
        <v>273</v>
      </c>
      <c r="C880" s="168"/>
      <c r="D880" s="24">
        <v>10640066</v>
      </c>
      <c r="G880" s="25" t="s">
        <v>649</v>
      </c>
      <c r="H880" s="24">
        <v>1</v>
      </c>
      <c r="I880" s="24">
        <v>72</v>
      </c>
      <c r="K880" s="24">
        <v>1</v>
      </c>
      <c r="L880" s="151">
        <v>72</v>
      </c>
      <c r="M880" s="151">
        <v>72</v>
      </c>
      <c r="N880" s="59">
        <f t="shared" si="18"/>
        <v>0</v>
      </c>
      <c r="O880" s="168"/>
    </row>
    <row r="881" spans="1:15" x14ac:dyDescent="0.25">
      <c r="A881" s="25">
        <f t="shared" si="19"/>
        <v>856</v>
      </c>
      <c r="B881" s="24" t="s">
        <v>280</v>
      </c>
      <c r="C881" s="168"/>
      <c r="D881" s="24" t="s">
        <v>926</v>
      </c>
      <c r="G881" s="25" t="s">
        <v>649</v>
      </c>
      <c r="H881" s="24">
        <v>5</v>
      </c>
      <c r="I881" s="24">
        <v>145</v>
      </c>
      <c r="K881" s="24">
        <v>5</v>
      </c>
      <c r="L881" s="151">
        <v>145</v>
      </c>
      <c r="M881" s="151">
        <v>145</v>
      </c>
      <c r="N881" s="59">
        <f t="shared" si="18"/>
        <v>0</v>
      </c>
      <c r="O881" s="168"/>
    </row>
    <row r="882" spans="1:15" x14ac:dyDescent="0.25">
      <c r="A882" s="25">
        <f t="shared" si="19"/>
        <v>857</v>
      </c>
      <c r="B882" s="24" t="s">
        <v>902</v>
      </c>
      <c r="C882" s="168"/>
      <c r="D882" s="24">
        <v>10640072</v>
      </c>
      <c r="G882" s="25" t="s">
        <v>649</v>
      </c>
      <c r="H882" s="24">
        <v>1</v>
      </c>
      <c r="I882" s="24">
        <v>17</v>
      </c>
      <c r="K882" s="24">
        <v>1</v>
      </c>
      <c r="L882" s="151">
        <v>17</v>
      </c>
      <c r="M882" s="151">
        <v>17</v>
      </c>
      <c r="N882" s="59">
        <f t="shared" si="18"/>
        <v>0</v>
      </c>
      <c r="O882" s="168"/>
    </row>
    <row r="883" spans="1:15" x14ac:dyDescent="0.25">
      <c r="A883" s="25">
        <f t="shared" si="19"/>
        <v>858</v>
      </c>
      <c r="B883" s="24" t="s">
        <v>282</v>
      </c>
      <c r="C883" s="168"/>
      <c r="D883" s="24" t="s">
        <v>927</v>
      </c>
      <c r="G883" s="25" t="s">
        <v>649</v>
      </c>
      <c r="H883" s="24">
        <v>3</v>
      </c>
      <c r="I883" s="24">
        <v>34</v>
      </c>
      <c r="K883" s="24">
        <v>3</v>
      </c>
      <c r="L883" s="151">
        <v>34</v>
      </c>
      <c r="M883" s="151">
        <v>34</v>
      </c>
      <c r="N883" s="59">
        <f t="shared" si="18"/>
        <v>0</v>
      </c>
      <c r="O883" s="168"/>
    </row>
    <row r="884" spans="1:15" x14ac:dyDescent="0.25">
      <c r="A884" s="25">
        <f t="shared" si="19"/>
        <v>859</v>
      </c>
      <c r="B884" s="24" t="s">
        <v>928</v>
      </c>
      <c r="C884" s="168"/>
      <c r="D884" s="24" t="s">
        <v>929</v>
      </c>
      <c r="G884" s="25" t="s">
        <v>649</v>
      </c>
      <c r="H884" s="24">
        <v>6</v>
      </c>
      <c r="I884" s="24">
        <v>39.5</v>
      </c>
      <c r="K884" s="24">
        <v>6</v>
      </c>
      <c r="L884" s="151">
        <v>39.5</v>
      </c>
      <c r="M884" s="151">
        <v>39.5</v>
      </c>
      <c r="N884" s="59">
        <f t="shared" si="18"/>
        <v>0</v>
      </c>
      <c r="O884" s="168"/>
    </row>
    <row r="885" spans="1:15" x14ac:dyDescent="0.25">
      <c r="A885" s="25">
        <f t="shared" si="19"/>
        <v>860</v>
      </c>
      <c r="B885" s="24" t="s">
        <v>930</v>
      </c>
      <c r="C885" s="168"/>
      <c r="D885" s="24" t="s">
        <v>931</v>
      </c>
      <c r="G885" s="25" t="s">
        <v>649</v>
      </c>
      <c r="H885" s="24">
        <v>4</v>
      </c>
      <c r="I885" s="24">
        <v>82</v>
      </c>
      <c r="K885" s="24">
        <v>4</v>
      </c>
      <c r="L885" s="151">
        <v>82</v>
      </c>
      <c r="M885" s="151">
        <v>82</v>
      </c>
      <c r="N885" s="59">
        <f t="shared" si="18"/>
        <v>0</v>
      </c>
      <c r="O885" s="168"/>
    </row>
    <row r="886" spans="1:15" ht="31.5" x14ac:dyDescent="0.25">
      <c r="A886" s="25">
        <f t="shared" si="19"/>
        <v>861</v>
      </c>
      <c r="B886" s="24" t="s">
        <v>932</v>
      </c>
      <c r="C886" s="168"/>
      <c r="D886" s="24" t="s">
        <v>933</v>
      </c>
      <c r="G886" s="25" t="s">
        <v>649</v>
      </c>
      <c r="H886" s="24">
        <v>30</v>
      </c>
      <c r="I886" s="24">
        <v>444</v>
      </c>
      <c r="K886" s="24">
        <v>30</v>
      </c>
      <c r="L886" s="151">
        <v>444</v>
      </c>
      <c r="M886" s="151">
        <v>444</v>
      </c>
      <c r="N886" s="59">
        <f t="shared" si="18"/>
        <v>0</v>
      </c>
      <c r="O886" s="168"/>
    </row>
    <row r="887" spans="1:15" x14ac:dyDescent="0.25">
      <c r="A887" s="25">
        <f t="shared" si="19"/>
        <v>862</v>
      </c>
      <c r="B887" s="24" t="s">
        <v>844</v>
      </c>
      <c r="C887" s="168"/>
      <c r="D887" s="24" t="s">
        <v>934</v>
      </c>
      <c r="G887" s="25" t="s">
        <v>649</v>
      </c>
      <c r="H887" s="24">
        <v>9</v>
      </c>
      <c r="I887" s="24">
        <v>44</v>
      </c>
      <c r="K887" s="24">
        <v>9</v>
      </c>
      <c r="L887" s="151">
        <v>44</v>
      </c>
      <c r="M887" s="151">
        <v>44</v>
      </c>
      <c r="N887" s="59">
        <f t="shared" si="18"/>
        <v>0</v>
      </c>
      <c r="O887" s="168"/>
    </row>
    <row r="888" spans="1:15" x14ac:dyDescent="0.25">
      <c r="A888" s="25">
        <f t="shared" si="19"/>
        <v>863</v>
      </c>
      <c r="B888" s="24" t="s">
        <v>935</v>
      </c>
      <c r="C888" s="168"/>
      <c r="D888" s="24">
        <v>10640125</v>
      </c>
      <c r="G888" s="25" t="s">
        <v>649</v>
      </c>
      <c r="H888" s="24">
        <v>1</v>
      </c>
      <c r="I888" s="24">
        <v>49.5</v>
      </c>
      <c r="K888" s="24">
        <v>1</v>
      </c>
      <c r="L888" s="151">
        <v>49.5</v>
      </c>
      <c r="M888" s="151">
        <v>49.5</v>
      </c>
      <c r="N888" s="59">
        <f t="shared" si="18"/>
        <v>0</v>
      </c>
      <c r="O888" s="168"/>
    </row>
    <row r="889" spans="1:15" x14ac:dyDescent="0.25">
      <c r="A889" s="25">
        <f t="shared" si="19"/>
        <v>864</v>
      </c>
      <c r="B889" s="24" t="s">
        <v>198</v>
      </c>
      <c r="C889" s="168"/>
      <c r="D889" s="24">
        <v>10640126</v>
      </c>
      <c r="G889" s="25" t="s">
        <v>649</v>
      </c>
      <c r="H889" s="24">
        <v>1</v>
      </c>
      <c r="I889" s="24">
        <v>450</v>
      </c>
      <c r="K889" s="24">
        <v>1</v>
      </c>
      <c r="L889" s="151">
        <v>450</v>
      </c>
      <c r="M889" s="151">
        <v>450</v>
      </c>
      <c r="N889" s="59">
        <f t="shared" si="18"/>
        <v>0</v>
      </c>
      <c r="O889" s="168"/>
    </row>
    <row r="890" spans="1:15" x14ac:dyDescent="0.25">
      <c r="A890" s="25">
        <f t="shared" si="19"/>
        <v>865</v>
      </c>
      <c r="B890" s="24" t="s">
        <v>936</v>
      </c>
      <c r="C890" s="168"/>
      <c r="D890" s="24" t="s">
        <v>937</v>
      </c>
      <c r="G890" s="25" t="s">
        <v>649</v>
      </c>
      <c r="H890" s="24">
        <v>3</v>
      </c>
      <c r="I890" s="24">
        <v>186</v>
      </c>
      <c r="K890" s="24">
        <v>3</v>
      </c>
      <c r="L890" s="151">
        <v>186</v>
      </c>
      <c r="M890" s="151">
        <v>186</v>
      </c>
      <c r="N890" s="59">
        <f t="shared" si="18"/>
        <v>0</v>
      </c>
      <c r="O890" s="168"/>
    </row>
    <row r="891" spans="1:15" x14ac:dyDescent="0.25">
      <c r="A891" s="25">
        <f t="shared" si="19"/>
        <v>866</v>
      </c>
      <c r="B891" s="24" t="s">
        <v>938</v>
      </c>
      <c r="C891" s="168"/>
      <c r="D891" s="24" t="s">
        <v>939</v>
      </c>
      <c r="G891" s="25" t="s">
        <v>649</v>
      </c>
      <c r="H891" s="24">
        <v>3</v>
      </c>
      <c r="I891" s="24">
        <v>900</v>
      </c>
      <c r="K891" s="24">
        <v>3</v>
      </c>
      <c r="L891" s="151">
        <v>900</v>
      </c>
      <c r="M891" s="151">
        <v>900</v>
      </c>
      <c r="N891" s="59">
        <f t="shared" si="18"/>
        <v>0</v>
      </c>
      <c r="O891" s="168"/>
    </row>
    <row r="892" spans="1:15" x14ac:dyDescent="0.25">
      <c r="A892" s="25">
        <f t="shared" si="19"/>
        <v>867</v>
      </c>
      <c r="B892" s="24" t="s">
        <v>940</v>
      </c>
      <c r="C892" s="168"/>
      <c r="D892" s="24">
        <v>10490104</v>
      </c>
      <c r="G892" s="25" t="s">
        <v>649</v>
      </c>
      <c r="H892" s="24">
        <v>1</v>
      </c>
      <c r="I892" s="24">
        <v>1800</v>
      </c>
      <c r="K892" s="24">
        <v>1</v>
      </c>
      <c r="L892" s="151">
        <v>1800</v>
      </c>
      <c r="M892" s="151">
        <v>1800</v>
      </c>
      <c r="N892" s="59">
        <f t="shared" si="18"/>
        <v>0</v>
      </c>
      <c r="O892" s="168"/>
    </row>
    <row r="893" spans="1:15" x14ac:dyDescent="0.25">
      <c r="A893" s="25">
        <f t="shared" si="19"/>
        <v>868</v>
      </c>
      <c r="B893" s="24" t="s">
        <v>941</v>
      </c>
      <c r="C893" s="168"/>
      <c r="D893" s="24">
        <v>10490106</v>
      </c>
      <c r="G893" s="25" t="s">
        <v>649</v>
      </c>
      <c r="H893" s="24">
        <v>1</v>
      </c>
      <c r="I893" s="24">
        <v>100</v>
      </c>
      <c r="K893" s="24">
        <v>1</v>
      </c>
      <c r="L893" s="151">
        <v>100</v>
      </c>
      <c r="M893" s="151">
        <v>100</v>
      </c>
      <c r="N893" s="59">
        <f t="shared" si="18"/>
        <v>0</v>
      </c>
      <c r="O893" s="168"/>
    </row>
    <row r="894" spans="1:15" x14ac:dyDescent="0.25">
      <c r="A894" s="25">
        <f t="shared" si="19"/>
        <v>869</v>
      </c>
      <c r="B894" s="24" t="s">
        <v>942</v>
      </c>
      <c r="C894" s="168"/>
      <c r="D894" s="24">
        <v>10640133</v>
      </c>
      <c r="G894" s="25" t="s">
        <v>649</v>
      </c>
      <c r="H894" s="24">
        <v>1</v>
      </c>
      <c r="I894" s="24">
        <v>17</v>
      </c>
      <c r="K894" s="24">
        <v>1</v>
      </c>
      <c r="L894" s="151">
        <v>17</v>
      </c>
      <c r="M894" s="151">
        <v>17</v>
      </c>
      <c r="N894" s="59">
        <f t="shared" si="18"/>
        <v>0</v>
      </c>
      <c r="O894" s="168"/>
    </row>
    <row r="895" spans="1:15" x14ac:dyDescent="0.25">
      <c r="A895" s="25">
        <f t="shared" si="19"/>
        <v>870</v>
      </c>
      <c r="B895" s="24" t="s">
        <v>943</v>
      </c>
      <c r="C895" s="168"/>
      <c r="D895" s="24">
        <v>10640134</v>
      </c>
      <c r="G895" s="25" t="s">
        <v>649</v>
      </c>
      <c r="H895" s="24">
        <v>1</v>
      </c>
      <c r="I895" s="24">
        <v>660</v>
      </c>
      <c r="K895" s="24">
        <v>1</v>
      </c>
      <c r="L895" s="151">
        <v>660</v>
      </c>
      <c r="M895" s="151">
        <v>660</v>
      </c>
      <c r="N895" s="59">
        <f t="shared" si="18"/>
        <v>0</v>
      </c>
      <c r="O895" s="168"/>
    </row>
    <row r="896" spans="1:15" x14ac:dyDescent="0.25">
      <c r="A896" s="25">
        <f t="shared" si="19"/>
        <v>871</v>
      </c>
      <c r="B896" s="24" t="s">
        <v>944</v>
      </c>
      <c r="C896" s="168"/>
      <c r="D896" s="24"/>
      <c r="G896" s="25" t="s">
        <v>649</v>
      </c>
      <c r="H896" s="24">
        <v>12</v>
      </c>
      <c r="I896" s="24">
        <v>1680</v>
      </c>
      <c r="K896" s="24">
        <v>12</v>
      </c>
      <c r="L896" s="151">
        <v>1680</v>
      </c>
      <c r="M896" s="151">
        <v>1680</v>
      </c>
      <c r="N896" s="59">
        <f t="shared" si="18"/>
        <v>0</v>
      </c>
      <c r="O896" s="168"/>
    </row>
    <row r="897" spans="1:17" x14ac:dyDescent="0.25">
      <c r="A897" s="25">
        <f t="shared" si="19"/>
        <v>872</v>
      </c>
      <c r="B897" s="24" t="s">
        <v>944</v>
      </c>
      <c r="C897" s="168"/>
      <c r="D897" s="24"/>
      <c r="G897" s="25" t="s">
        <v>649</v>
      </c>
      <c r="H897" s="24">
        <v>1</v>
      </c>
      <c r="I897" s="24">
        <v>1560</v>
      </c>
      <c r="K897" s="24">
        <v>1</v>
      </c>
      <c r="L897" s="151">
        <v>1560</v>
      </c>
      <c r="M897" s="151">
        <v>1560</v>
      </c>
      <c r="N897" s="59">
        <f t="shared" si="18"/>
        <v>0</v>
      </c>
      <c r="O897" s="168"/>
    </row>
    <row r="898" spans="1:17" x14ac:dyDescent="0.25">
      <c r="A898" s="25">
        <f t="shared" si="19"/>
        <v>873</v>
      </c>
      <c r="B898" s="24" t="s">
        <v>311</v>
      </c>
      <c r="C898" s="168"/>
      <c r="D898" s="24"/>
      <c r="G898" s="25" t="s">
        <v>649</v>
      </c>
      <c r="H898" s="24">
        <v>2</v>
      </c>
      <c r="I898" s="24">
        <v>160</v>
      </c>
      <c r="K898" s="24">
        <v>2</v>
      </c>
      <c r="L898" s="151">
        <v>160</v>
      </c>
      <c r="M898" s="151">
        <v>160</v>
      </c>
      <c r="N898" s="59">
        <f t="shared" si="18"/>
        <v>0</v>
      </c>
      <c r="O898" s="168"/>
    </row>
    <row r="899" spans="1:17" x14ac:dyDescent="0.25">
      <c r="A899" s="25">
        <f t="shared" si="19"/>
        <v>874</v>
      </c>
      <c r="B899" s="24" t="s">
        <v>945</v>
      </c>
      <c r="C899" s="168"/>
      <c r="D899" s="24" t="s">
        <v>946</v>
      </c>
      <c r="G899" s="25" t="s">
        <v>649</v>
      </c>
      <c r="H899" s="24">
        <v>2</v>
      </c>
      <c r="I899" s="24">
        <v>3428</v>
      </c>
      <c r="K899" s="24">
        <v>2</v>
      </c>
      <c r="L899" s="151">
        <v>3428</v>
      </c>
      <c r="M899" s="151">
        <v>3428</v>
      </c>
      <c r="N899" s="59">
        <f t="shared" si="18"/>
        <v>0</v>
      </c>
      <c r="O899" s="168"/>
    </row>
    <row r="900" spans="1:17" ht="31.5" x14ac:dyDescent="0.25">
      <c r="A900" s="25">
        <f t="shared" si="19"/>
        <v>875</v>
      </c>
      <c r="B900" s="24" t="s">
        <v>947</v>
      </c>
      <c r="C900" s="168"/>
      <c r="D900" s="24" t="s">
        <v>948</v>
      </c>
      <c r="G900" s="25" t="s">
        <v>649</v>
      </c>
      <c r="H900" s="24">
        <v>2</v>
      </c>
      <c r="I900" s="24">
        <v>739</v>
      </c>
      <c r="K900" s="24">
        <v>2</v>
      </c>
      <c r="L900" s="151">
        <v>739</v>
      </c>
      <c r="M900" s="151">
        <v>739</v>
      </c>
      <c r="N900" s="59">
        <f t="shared" si="18"/>
        <v>0</v>
      </c>
      <c r="O900" s="168"/>
    </row>
    <row r="901" spans="1:17" x14ac:dyDescent="0.25">
      <c r="A901" s="25">
        <f t="shared" si="19"/>
        <v>876</v>
      </c>
      <c r="B901" s="24" t="s">
        <v>949</v>
      </c>
      <c r="C901" s="168"/>
      <c r="D901" s="24" t="s">
        <v>950</v>
      </c>
      <c r="G901" s="25" t="s">
        <v>649</v>
      </c>
      <c r="H901" s="24">
        <v>2</v>
      </c>
      <c r="I901" s="24">
        <v>574</v>
      </c>
      <c r="K901" s="168">
        <v>2</v>
      </c>
      <c r="L901" s="151">
        <v>574</v>
      </c>
      <c r="M901" s="151">
        <v>574</v>
      </c>
      <c r="N901" s="59">
        <f t="shared" si="18"/>
        <v>0</v>
      </c>
      <c r="O901" s="168"/>
    </row>
    <row r="902" spans="1:17" x14ac:dyDescent="0.25">
      <c r="A902" s="25">
        <f t="shared" si="19"/>
        <v>877</v>
      </c>
      <c r="B902" s="24" t="s">
        <v>958</v>
      </c>
      <c r="D902" s="24">
        <v>10310016</v>
      </c>
      <c r="G902" s="25" t="s">
        <v>649</v>
      </c>
      <c r="H902" s="24">
        <v>1</v>
      </c>
      <c r="I902" s="24">
        <v>40041.86</v>
      </c>
      <c r="K902" s="24">
        <v>1</v>
      </c>
      <c r="L902" s="151">
        <v>40041.86</v>
      </c>
      <c r="M902" s="132">
        <v>34035.86</v>
      </c>
      <c r="N902" s="132">
        <f>L902-M902</f>
        <v>6006</v>
      </c>
      <c r="Q902" s="5" t="s">
        <v>988</v>
      </c>
    </row>
    <row r="903" spans="1:17" x14ac:dyDescent="0.25">
      <c r="A903" s="25">
        <f t="shared" si="19"/>
        <v>878</v>
      </c>
      <c r="B903" s="24" t="s">
        <v>959</v>
      </c>
      <c r="D903" s="24">
        <v>10310017</v>
      </c>
      <c r="G903" s="25" t="s">
        <v>649</v>
      </c>
      <c r="H903" s="24">
        <v>1</v>
      </c>
      <c r="I903" s="24">
        <v>8284.4599999999991</v>
      </c>
      <c r="K903" s="24">
        <v>1</v>
      </c>
      <c r="L903" s="151">
        <v>8284.4599999999991</v>
      </c>
      <c r="M903" s="132">
        <v>7042.46</v>
      </c>
      <c r="N903" s="132">
        <f t="shared" ref="N903:N937" si="20">L903-M903</f>
        <v>1241.9999999999991</v>
      </c>
    </row>
    <row r="904" spans="1:17" x14ac:dyDescent="0.25">
      <c r="A904" s="25">
        <f t="shared" si="19"/>
        <v>879</v>
      </c>
      <c r="B904" s="24" t="s">
        <v>737</v>
      </c>
      <c r="D904" s="24">
        <v>10310019</v>
      </c>
      <c r="G904" s="25" t="s">
        <v>649</v>
      </c>
      <c r="H904" s="24">
        <v>1</v>
      </c>
      <c r="I904" s="24">
        <v>208.65</v>
      </c>
      <c r="K904" s="24">
        <v>1</v>
      </c>
      <c r="L904" s="151">
        <v>208.65</v>
      </c>
      <c r="M904" s="132">
        <v>0</v>
      </c>
      <c r="N904" s="132">
        <f t="shared" si="20"/>
        <v>208.65</v>
      </c>
    </row>
    <row r="905" spans="1:17" x14ac:dyDescent="0.25">
      <c r="A905" s="25">
        <f t="shared" si="19"/>
        <v>880</v>
      </c>
      <c r="B905" s="24" t="s">
        <v>960</v>
      </c>
      <c r="D905" s="24">
        <v>10410003</v>
      </c>
      <c r="G905" s="25" t="s">
        <v>649</v>
      </c>
      <c r="H905" s="24">
        <v>1</v>
      </c>
      <c r="I905" s="24">
        <v>4400</v>
      </c>
      <c r="K905" s="24">
        <v>1</v>
      </c>
      <c r="L905" s="151">
        <v>4400</v>
      </c>
      <c r="M905" s="132">
        <v>0</v>
      </c>
      <c r="N905" s="132">
        <f t="shared" si="20"/>
        <v>4400</v>
      </c>
    </row>
    <row r="906" spans="1:17" x14ac:dyDescent="0.25">
      <c r="A906" s="25">
        <f t="shared" si="19"/>
        <v>881</v>
      </c>
      <c r="B906" s="24" t="s">
        <v>961</v>
      </c>
      <c r="D906" s="24">
        <v>10410004</v>
      </c>
      <c r="G906" s="25" t="s">
        <v>649</v>
      </c>
      <c r="H906" s="24">
        <v>1</v>
      </c>
      <c r="I906" s="24">
        <v>4000</v>
      </c>
      <c r="K906" s="24">
        <v>1</v>
      </c>
      <c r="L906" s="151">
        <v>4000</v>
      </c>
      <c r="M906" s="132">
        <v>0</v>
      </c>
      <c r="N906" s="132">
        <f t="shared" si="20"/>
        <v>4000</v>
      </c>
    </row>
    <row r="907" spans="1:17" ht="31.5" x14ac:dyDescent="0.25">
      <c r="A907" s="25">
        <f t="shared" si="19"/>
        <v>882</v>
      </c>
      <c r="B907" s="24" t="s">
        <v>962</v>
      </c>
      <c r="D907" s="182">
        <v>10410005</v>
      </c>
      <c r="G907" s="25" t="s">
        <v>649</v>
      </c>
      <c r="H907" s="24">
        <v>1</v>
      </c>
      <c r="I907" s="24">
        <v>11980</v>
      </c>
      <c r="K907" s="24">
        <v>1</v>
      </c>
      <c r="L907" s="180">
        <v>11980</v>
      </c>
      <c r="M907" s="181">
        <v>0</v>
      </c>
      <c r="N907" s="181">
        <f t="shared" si="20"/>
        <v>11980</v>
      </c>
    </row>
    <row r="908" spans="1:17" x14ac:dyDescent="0.25">
      <c r="A908" s="25">
        <f t="shared" si="19"/>
        <v>883</v>
      </c>
      <c r="B908" s="24" t="s">
        <v>963</v>
      </c>
      <c r="D908" s="24">
        <v>10410006</v>
      </c>
      <c r="G908" s="25" t="s">
        <v>649</v>
      </c>
      <c r="H908" s="24">
        <v>1</v>
      </c>
      <c r="I908" s="24">
        <v>13000</v>
      </c>
      <c r="K908" s="24">
        <v>1</v>
      </c>
      <c r="L908" s="151">
        <v>13000</v>
      </c>
      <c r="M908" s="132">
        <v>0</v>
      </c>
      <c r="N908" s="132">
        <f t="shared" si="20"/>
        <v>13000</v>
      </c>
    </row>
    <row r="909" spans="1:17" x14ac:dyDescent="0.25">
      <c r="A909" s="25">
        <f t="shared" si="19"/>
        <v>884</v>
      </c>
      <c r="B909" s="24" t="s">
        <v>964</v>
      </c>
      <c r="D909" s="24">
        <v>10410007</v>
      </c>
      <c r="G909" s="25" t="s">
        <v>649</v>
      </c>
      <c r="H909" s="24">
        <v>1</v>
      </c>
      <c r="I909" s="24">
        <v>7200</v>
      </c>
      <c r="K909" s="24">
        <v>1</v>
      </c>
      <c r="L909" s="151">
        <v>7200</v>
      </c>
      <c r="M909" s="132">
        <v>0</v>
      </c>
      <c r="N909" s="132">
        <f t="shared" si="20"/>
        <v>7200</v>
      </c>
    </row>
    <row r="910" spans="1:17" x14ac:dyDescent="0.25">
      <c r="A910" s="25">
        <f t="shared" si="19"/>
        <v>885</v>
      </c>
      <c r="B910" s="24" t="s">
        <v>965</v>
      </c>
      <c r="D910" s="24">
        <v>10410008</v>
      </c>
      <c r="G910" s="25" t="s">
        <v>649</v>
      </c>
      <c r="H910" s="24">
        <v>1</v>
      </c>
      <c r="I910" s="24">
        <v>8100</v>
      </c>
      <c r="K910" s="24">
        <v>1</v>
      </c>
      <c r="L910" s="151">
        <v>8100</v>
      </c>
      <c r="M910" s="132">
        <v>0</v>
      </c>
      <c r="N910" s="132">
        <f t="shared" si="20"/>
        <v>8100</v>
      </c>
    </row>
    <row r="911" spans="1:17" x14ac:dyDescent="0.25">
      <c r="A911" s="25">
        <f t="shared" si="19"/>
        <v>886</v>
      </c>
      <c r="B911" s="24" t="s">
        <v>966</v>
      </c>
      <c r="D911" s="24">
        <v>10510001</v>
      </c>
      <c r="G911" s="25" t="s">
        <v>649</v>
      </c>
      <c r="H911" s="24">
        <v>1</v>
      </c>
      <c r="I911" s="24">
        <v>28500</v>
      </c>
      <c r="K911" s="24">
        <v>1</v>
      </c>
      <c r="L911" s="151">
        <v>28500</v>
      </c>
      <c r="M911" s="132">
        <v>0</v>
      </c>
      <c r="N911" s="132">
        <f t="shared" si="20"/>
        <v>28500</v>
      </c>
    </row>
    <row r="912" spans="1:17" x14ac:dyDescent="0.25">
      <c r="A912" s="25">
        <f t="shared" si="19"/>
        <v>887</v>
      </c>
      <c r="B912" s="24" t="s">
        <v>967</v>
      </c>
      <c r="D912" s="24">
        <v>10510002</v>
      </c>
      <c r="G912" s="25" t="s">
        <v>649</v>
      </c>
      <c r="H912" s="24">
        <v>1</v>
      </c>
      <c r="I912" s="24">
        <v>4299</v>
      </c>
      <c r="K912" s="24">
        <v>1</v>
      </c>
      <c r="L912" s="151">
        <v>4299</v>
      </c>
      <c r="M912" s="132">
        <v>0</v>
      </c>
      <c r="N912" s="132">
        <f t="shared" si="20"/>
        <v>4299</v>
      </c>
    </row>
    <row r="913" spans="1:14" x14ac:dyDescent="0.25">
      <c r="A913" s="25">
        <f t="shared" si="19"/>
        <v>888</v>
      </c>
      <c r="B913" s="24" t="s">
        <v>968</v>
      </c>
      <c r="G913" s="25" t="s">
        <v>649</v>
      </c>
      <c r="H913" s="24">
        <v>1</v>
      </c>
      <c r="I913" s="24">
        <v>5</v>
      </c>
      <c r="K913" s="24">
        <v>1</v>
      </c>
      <c r="L913" s="151">
        <v>5</v>
      </c>
      <c r="M913" s="132">
        <v>2.5</v>
      </c>
      <c r="N913" s="132">
        <f t="shared" si="20"/>
        <v>2.5</v>
      </c>
    </row>
    <row r="914" spans="1:14" x14ac:dyDescent="0.25">
      <c r="A914" s="25">
        <f t="shared" si="19"/>
        <v>889</v>
      </c>
      <c r="B914" s="24" t="s">
        <v>969</v>
      </c>
      <c r="G914" s="25" t="s">
        <v>649</v>
      </c>
      <c r="H914" s="24">
        <v>2</v>
      </c>
      <c r="I914" s="24">
        <v>22</v>
      </c>
      <c r="K914" s="24">
        <v>2</v>
      </c>
      <c r="L914" s="151">
        <v>22</v>
      </c>
      <c r="M914" s="132">
        <v>11</v>
      </c>
      <c r="N914" s="132">
        <f t="shared" si="20"/>
        <v>11</v>
      </c>
    </row>
    <row r="915" spans="1:14" x14ac:dyDescent="0.25">
      <c r="A915" s="25">
        <f t="shared" si="19"/>
        <v>890</v>
      </c>
      <c r="B915" s="24" t="s">
        <v>970</v>
      </c>
      <c r="G915" s="25" t="s">
        <v>649</v>
      </c>
      <c r="H915" s="24">
        <v>1</v>
      </c>
      <c r="I915" s="24">
        <v>70</v>
      </c>
      <c r="K915" s="24">
        <v>1</v>
      </c>
      <c r="L915" s="151">
        <v>70</v>
      </c>
      <c r="M915" s="132">
        <v>35</v>
      </c>
      <c r="N915" s="132">
        <f t="shared" si="20"/>
        <v>35</v>
      </c>
    </row>
    <row r="916" spans="1:14" x14ac:dyDescent="0.25">
      <c r="A916" s="25">
        <f t="shared" si="19"/>
        <v>891</v>
      </c>
      <c r="B916" s="24" t="s">
        <v>300</v>
      </c>
      <c r="G916" s="25" t="s">
        <v>649</v>
      </c>
      <c r="H916" s="24">
        <v>1</v>
      </c>
      <c r="I916" s="24">
        <v>180</v>
      </c>
      <c r="K916" s="24">
        <v>1</v>
      </c>
      <c r="L916" s="151">
        <v>180</v>
      </c>
      <c r="M916" s="132">
        <v>90</v>
      </c>
      <c r="N916" s="132">
        <f t="shared" si="20"/>
        <v>90</v>
      </c>
    </row>
    <row r="917" spans="1:14" x14ac:dyDescent="0.25">
      <c r="A917" s="25">
        <f t="shared" si="19"/>
        <v>892</v>
      </c>
      <c r="B917" s="24" t="s">
        <v>971</v>
      </c>
      <c r="G917" s="25" t="s">
        <v>649</v>
      </c>
      <c r="H917" s="24">
        <v>1</v>
      </c>
      <c r="I917" s="24">
        <v>830</v>
      </c>
      <c r="K917" s="24">
        <v>1</v>
      </c>
      <c r="L917" s="151">
        <v>830</v>
      </c>
      <c r="M917" s="132">
        <v>415</v>
      </c>
      <c r="N917" s="132">
        <f t="shared" si="20"/>
        <v>415</v>
      </c>
    </row>
    <row r="918" spans="1:14" x14ac:dyDescent="0.25">
      <c r="A918" s="25">
        <f t="shared" si="19"/>
        <v>893</v>
      </c>
      <c r="B918" s="24" t="s">
        <v>972</v>
      </c>
      <c r="G918" s="25" t="s">
        <v>649</v>
      </c>
      <c r="H918" s="24">
        <v>2</v>
      </c>
      <c r="I918" s="24">
        <v>430</v>
      </c>
      <c r="K918" s="24">
        <v>2</v>
      </c>
      <c r="L918" s="151">
        <v>430</v>
      </c>
      <c r="M918" s="132">
        <v>215</v>
      </c>
      <c r="N918" s="132">
        <f t="shared" si="20"/>
        <v>215</v>
      </c>
    </row>
    <row r="919" spans="1:14" x14ac:dyDescent="0.25">
      <c r="A919" s="25">
        <f t="shared" si="19"/>
        <v>894</v>
      </c>
      <c r="B919" s="24" t="s">
        <v>973</v>
      </c>
      <c r="G919" s="25" t="s">
        <v>649</v>
      </c>
      <c r="H919" s="24">
        <v>3</v>
      </c>
      <c r="I919" s="24">
        <v>602</v>
      </c>
      <c r="K919" s="24">
        <v>3</v>
      </c>
      <c r="L919" s="151">
        <v>602</v>
      </c>
      <c r="M919" s="132">
        <v>301</v>
      </c>
      <c r="N919" s="132">
        <f t="shared" si="20"/>
        <v>301</v>
      </c>
    </row>
    <row r="920" spans="1:14" x14ac:dyDescent="0.25">
      <c r="A920" s="25">
        <f t="shared" si="19"/>
        <v>895</v>
      </c>
      <c r="B920" s="24" t="s">
        <v>974</v>
      </c>
      <c r="G920" s="25" t="s">
        <v>649</v>
      </c>
      <c r="H920" s="24">
        <v>2</v>
      </c>
      <c r="I920" s="24">
        <v>100</v>
      </c>
      <c r="K920" s="24">
        <v>2</v>
      </c>
      <c r="L920" s="151">
        <v>100</v>
      </c>
      <c r="M920" s="132">
        <v>50</v>
      </c>
      <c r="N920" s="132">
        <f t="shared" si="20"/>
        <v>50</v>
      </c>
    </row>
    <row r="921" spans="1:14" x14ac:dyDescent="0.25">
      <c r="A921" s="25">
        <f t="shared" si="19"/>
        <v>896</v>
      </c>
      <c r="B921" s="24" t="s">
        <v>46</v>
      </c>
      <c r="G921" s="25" t="s">
        <v>649</v>
      </c>
      <c r="H921" s="24">
        <v>4</v>
      </c>
      <c r="I921" s="24">
        <v>220</v>
      </c>
      <c r="K921" s="24">
        <v>4</v>
      </c>
      <c r="L921" s="151">
        <v>220</v>
      </c>
      <c r="M921" s="132">
        <v>110</v>
      </c>
      <c r="N921" s="132">
        <f t="shared" si="20"/>
        <v>110</v>
      </c>
    </row>
    <row r="922" spans="1:14" x14ac:dyDescent="0.25">
      <c r="A922" s="25">
        <f t="shared" si="19"/>
        <v>897</v>
      </c>
      <c r="B922" s="24" t="s">
        <v>975</v>
      </c>
      <c r="G922" s="25" t="s">
        <v>649</v>
      </c>
      <c r="H922" s="24">
        <v>6</v>
      </c>
      <c r="I922" s="24">
        <v>389</v>
      </c>
      <c r="K922" s="24">
        <v>6</v>
      </c>
      <c r="L922" s="151">
        <v>389</v>
      </c>
      <c r="M922" s="132">
        <v>194.5</v>
      </c>
      <c r="N922" s="132">
        <f t="shared" si="20"/>
        <v>194.5</v>
      </c>
    </row>
    <row r="923" spans="1:14" x14ac:dyDescent="0.25">
      <c r="A923" s="25">
        <f t="shared" si="19"/>
        <v>898</v>
      </c>
      <c r="B923" s="24" t="s">
        <v>976</v>
      </c>
      <c r="G923" s="25" t="s">
        <v>649</v>
      </c>
      <c r="H923" s="24">
        <v>6</v>
      </c>
      <c r="I923" s="24">
        <v>534</v>
      </c>
      <c r="K923" s="24">
        <v>6</v>
      </c>
      <c r="L923" s="151">
        <v>534</v>
      </c>
      <c r="M923" s="132">
        <v>267</v>
      </c>
      <c r="N923" s="132">
        <f t="shared" si="20"/>
        <v>267</v>
      </c>
    </row>
    <row r="924" spans="1:14" x14ac:dyDescent="0.25">
      <c r="A924" s="25">
        <f t="shared" ref="A924:A987" si="21">A923+1</f>
        <v>899</v>
      </c>
      <c r="B924" s="24" t="s">
        <v>977</v>
      </c>
      <c r="G924" s="25" t="s">
        <v>649</v>
      </c>
      <c r="H924" s="24">
        <v>1</v>
      </c>
      <c r="I924" s="24">
        <v>120</v>
      </c>
      <c r="K924" s="24">
        <v>1</v>
      </c>
      <c r="L924" s="151">
        <v>120</v>
      </c>
      <c r="M924" s="132">
        <v>60</v>
      </c>
      <c r="N924" s="132">
        <f t="shared" si="20"/>
        <v>60</v>
      </c>
    </row>
    <row r="925" spans="1:14" x14ac:dyDescent="0.25">
      <c r="A925" s="25">
        <f t="shared" si="21"/>
        <v>900</v>
      </c>
      <c r="B925" s="24" t="s">
        <v>978</v>
      </c>
      <c r="G925" s="25" t="s">
        <v>649</v>
      </c>
      <c r="H925" s="24">
        <v>45</v>
      </c>
      <c r="I925" s="24">
        <v>5346</v>
      </c>
      <c r="K925" s="24">
        <v>45</v>
      </c>
      <c r="L925" s="151">
        <v>5346</v>
      </c>
      <c r="M925" s="132">
        <v>2673</v>
      </c>
      <c r="N925" s="132">
        <f t="shared" si="20"/>
        <v>2673</v>
      </c>
    </row>
    <row r="926" spans="1:14" x14ac:dyDescent="0.25">
      <c r="A926" s="25">
        <f t="shared" si="21"/>
        <v>901</v>
      </c>
      <c r="B926" s="24" t="s">
        <v>979</v>
      </c>
      <c r="G926" s="25" t="s">
        <v>649</v>
      </c>
      <c r="H926" s="24">
        <v>11</v>
      </c>
      <c r="I926" s="24">
        <v>1584</v>
      </c>
      <c r="K926" s="24">
        <v>11</v>
      </c>
      <c r="L926" s="151">
        <v>1584</v>
      </c>
      <c r="M926" s="132">
        <v>792</v>
      </c>
      <c r="N926" s="132">
        <f t="shared" si="20"/>
        <v>792</v>
      </c>
    </row>
    <row r="927" spans="1:14" x14ac:dyDescent="0.25">
      <c r="A927" s="25">
        <f t="shared" si="21"/>
        <v>902</v>
      </c>
      <c r="B927" s="24" t="s">
        <v>853</v>
      </c>
      <c r="G927" s="25" t="s">
        <v>649</v>
      </c>
      <c r="H927" s="24">
        <v>3</v>
      </c>
      <c r="I927" s="24">
        <v>87</v>
      </c>
      <c r="K927" s="24">
        <v>3</v>
      </c>
      <c r="L927" s="151">
        <v>87</v>
      </c>
      <c r="M927" s="132">
        <v>43.5</v>
      </c>
      <c r="N927" s="132">
        <f t="shared" si="20"/>
        <v>43.5</v>
      </c>
    </row>
    <row r="928" spans="1:14" x14ac:dyDescent="0.25">
      <c r="A928" s="25">
        <f t="shared" si="21"/>
        <v>903</v>
      </c>
      <c r="B928" s="24" t="s">
        <v>628</v>
      </c>
      <c r="G928" s="25" t="s">
        <v>649</v>
      </c>
      <c r="H928" s="24">
        <v>1</v>
      </c>
      <c r="I928" s="24">
        <v>349</v>
      </c>
      <c r="K928" s="24">
        <v>1</v>
      </c>
      <c r="L928" s="151">
        <v>349</v>
      </c>
      <c r="M928" s="132">
        <v>174.5</v>
      </c>
      <c r="N928" s="132">
        <f t="shared" si="20"/>
        <v>174.5</v>
      </c>
    </row>
    <row r="929" spans="1:17" x14ac:dyDescent="0.25">
      <c r="A929" s="25">
        <f t="shared" si="21"/>
        <v>904</v>
      </c>
      <c r="B929" s="24" t="s">
        <v>980</v>
      </c>
      <c r="G929" s="25" t="s">
        <v>649</v>
      </c>
      <c r="H929" s="24">
        <v>4</v>
      </c>
      <c r="I929" s="24">
        <v>1470</v>
      </c>
      <c r="K929" s="24">
        <v>4</v>
      </c>
      <c r="L929" s="151">
        <v>1470</v>
      </c>
      <c r="M929" s="132">
        <v>735</v>
      </c>
      <c r="N929" s="132">
        <f t="shared" si="20"/>
        <v>735</v>
      </c>
    </row>
    <row r="930" spans="1:17" x14ac:dyDescent="0.25">
      <c r="A930" s="25">
        <f t="shared" si="21"/>
        <v>905</v>
      </c>
      <c r="B930" s="24" t="s">
        <v>981</v>
      </c>
      <c r="G930" s="25" t="s">
        <v>649</v>
      </c>
      <c r="H930" s="24">
        <v>1</v>
      </c>
      <c r="I930" s="24">
        <v>1330</v>
      </c>
      <c r="K930" s="24">
        <v>1</v>
      </c>
      <c r="L930" s="151">
        <v>1330</v>
      </c>
      <c r="M930" s="132">
        <v>665</v>
      </c>
      <c r="N930" s="132">
        <f t="shared" si="20"/>
        <v>665</v>
      </c>
    </row>
    <row r="931" spans="1:17" ht="31.5" x14ac:dyDescent="0.25">
      <c r="A931" s="25">
        <f t="shared" si="21"/>
        <v>906</v>
      </c>
      <c r="B931" s="24" t="s">
        <v>982</v>
      </c>
      <c r="G931" s="25" t="s">
        <v>649</v>
      </c>
      <c r="H931" s="24">
        <v>20.149999999999999</v>
      </c>
      <c r="I931" s="24">
        <v>2818</v>
      </c>
      <c r="K931" s="24">
        <v>20.149999999999999</v>
      </c>
      <c r="L931" s="151">
        <v>2818</v>
      </c>
      <c r="M931" s="132">
        <v>1409</v>
      </c>
      <c r="N931" s="132">
        <f t="shared" si="20"/>
        <v>1409</v>
      </c>
    </row>
    <row r="932" spans="1:17" x14ac:dyDescent="0.25">
      <c r="A932" s="25">
        <f t="shared" si="21"/>
        <v>907</v>
      </c>
      <c r="B932" s="24" t="s">
        <v>983</v>
      </c>
      <c r="G932" s="25" t="s">
        <v>649</v>
      </c>
      <c r="H932" s="151">
        <v>10.4</v>
      </c>
      <c r="I932" s="24"/>
      <c r="K932" s="151">
        <v>10.4</v>
      </c>
      <c r="L932" s="151">
        <v>0</v>
      </c>
      <c r="M932" s="132">
        <v>0</v>
      </c>
      <c r="N932" s="132">
        <f t="shared" si="20"/>
        <v>0</v>
      </c>
    </row>
    <row r="933" spans="1:17" x14ac:dyDescent="0.25">
      <c r="A933" s="25">
        <f t="shared" si="21"/>
        <v>908</v>
      </c>
      <c r="B933" s="24" t="s">
        <v>688</v>
      </c>
      <c r="G933" s="25" t="s">
        <v>649</v>
      </c>
      <c r="H933" s="24">
        <v>8</v>
      </c>
      <c r="I933" s="24">
        <v>2560</v>
      </c>
      <c r="K933" s="24">
        <v>8</v>
      </c>
      <c r="L933" s="151">
        <v>2560</v>
      </c>
      <c r="M933" s="132">
        <v>1280</v>
      </c>
      <c r="N933" s="132">
        <f t="shared" si="20"/>
        <v>1280</v>
      </c>
    </row>
    <row r="934" spans="1:17" x14ac:dyDescent="0.25">
      <c r="A934" s="25">
        <f t="shared" si="21"/>
        <v>909</v>
      </c>
      <c r="B934" s="24" t="s">
        <v>984</v>
      </c>
      <c r="G934" s="25" t="s">
        <v>649</v>
      </c>
      <c r="H934" s="24">
        <v>1</v>
      </c>
      <c r="I934" s="24">
        <v>1200</v>
      </c>
      <c r="K934" s="24">
        <v>1</v>
      </c>
      <c r="L934" s="151">
        <v>1200</v>
      </c>
      <c r="M934" s="132">
        <v>600</v>
      </c>
      <c r="N934" s="132">
        <f t="shared" si="20"/>
        <v>600</v>
      </c>
    </row>
    <row r="935" spans="1:17" x14ac:dyDescent="0.25">
      <c r="A935" s="25">
        <f t="shared" si="21"/>
        <v>910</v>
      </c>
      <c r="B935" s="24" t="s">
        <v>985</v>
      </c>
      <c r="G935" s="25" t="s">
        <v>649</v>
      </c>
      <c r="H935" s="24">
        <v>1</v>
      </c>
      <c r="I935" s="24">
        <v>1800</v>
      </c>
      <c r="K935" s="24">
        <v>1</v>
      </c>
      <c r="L935" s="151">
        <v>1800</v>
      </c>
      <c r="M935" s="132">
        <v>900</v>
      </c>
      <c r="N935" s="132">
        <f t="shared" si="20"/>
        <v>900</v>
      </c>
    </row>
    <row r="936" spans="1:17" x14ac:dyDescent="0.25">
      <c r="A936" s="25">
        <f t="shared" si="21"/>
        <v>911</v>
      </c>
      <c r="B936" s="24" t="s">
        <v>986</v>
      </c>
      <c r="G936" s="25" t="s">
        <v>649</v>
      </c>
      <c r="H936" s="24">
        <v>1</v>
      </c>
      <c r="I936" s="24">
        <v>4100</v>
      </c>
      <c r="K936" s="24">
        <v>1</v>
      </c>
      <c r="L936" s="151">
        <v>4100</v>
      </c>
      <c r="M936" s="132">
        <v>2050</v>
      </c>
      <c r="N936" s="132">
        <f t="shared" si="20"/>
        <v>2050</v>
      </c>
    </row>
    <row r="937" spans="1:17" x14ac:dyDescent="0.25">
      <c r="A937" s="25">
        <f t="shared" si="21"/>
        <v>912</v>
      </c>
      <c r="B937" s="24" t="s">
        <v>987</v>
      </c>
      <c r="G937" s="25" t="s">
        <v>649</v>
      </c>
      <c r="H937" s="24">
        <v>1</v>
      </c>
      <c r="I937" s="24">
        <v>4200</v>
      </c>
      <c r="K937" s="24">
        <v>1</v>
      </c>
      <c r="L937" s="151">
        <v>4200</v>
      </c>
      <c r="M937" s="132">
        <v>2100</v>
      </c>
      <c r="N937" s="132">
        <f t="shared" si="20"/>
        <v>2100</v>
      </c>
    </row>
    <row r="938" spans="1:17" x14ac:dyDescent="0.25">
      <c r="A938" s="25">
        <f t="shared" si="21"/>
        <v>913</v>
      </c>
      <c r="B938" s="24" t="s">
        <v>1000</v>
      </c>
      <c r="C938" s="24"/>
      <c r="D938" s="24">
        <v>101310001</v>
      </c>
      <c r="G938" s="25" t="s">
        <v>649</v>
      </c>
      <c r="H938" s="24">
        <v>1</v>
      </c>
      <c r="I938" s="24">
        <v>103111.89</v>
      </c>
      <c r="K938" s="24">
        <v>1</v>
      </c>
      <c r="L938" s="151">
        <v>103111.89</v>
      </c>
      <c r="M938" s="151">
        <v>59998.68</v>
      </c>
      <c r="N938" s="151">
        <v>43113.21</v>
      </c>
      <c r="O938" s="24"/>
      <c r="Q938" s="5" t="s">
        <v>998</v>
      </c>
    </row>
    <row r="939" spans="1:17" ht="31.15" customHeight="1" x14ac:dyDescent="0.25">
      <c r="A939" s="25">
        <f t="shared" si="21"/>
        <v>914</v>
      </c>
      <c r="B939" s="24" t="s">
        <v>1001</v>
      </c>
      <c r="C939" s="24"/>
      <c r="D939" s="24">
        <v>101310002</v>
      </c>
      <c r="G939" s="25" t="s">
        <v>649</v>
      </c>
      <c r="H939" s="24">
        <v>1</v>
      </c>
      <c r="I939" s="24">
        <v>16489.599999999999</v>
      </c>
      <c r="K939" s="24">
        <v>1</v>
      </c>
      <c r="L939" s="151">
        <v>16489.599999999999</v>
      </c>
      <c r="M939" s="151">
        <v>10081.6</v>
      </c>
      <c r="N939" s="151">
        <v>6408</v>
      </c>
      <c r="O939" s="24"/>
      <c r="P939" s="183" t="s">
        <v>1018</v>
      </c>
    </row>
    <row r="940" spans="1:17" ht="31.5" x14ac:dyDescent="0.25">
      <c r="A940" s="25">
        <f t="shared" si="21"/>
        <v>915</v>
      </c>
      <c r="B940" s="24" t="s">
        <v>1002</v>
      </c>
      <c r="C940" s="24"/>
      <c r="D940" s="24">
        <v>101310003</v>
      </c>
      <c r="G940" s="25" t="s">
        <v>649</v>
      </c>
      <c r="H940" s="24">
        <v>1</v>
      </c>
      <c r="I940" s="24">
        <v>16986</v>
      </c>
      <c r="K940" s="24">
        <v>1</v>
      </c>
      <c r="L940" s="151">
        <v>16986</v>
      </c>
      <c r="M940" s="151">
        <v>10331.49</v>
      </c>
      <c r="N940" s="151">
        <v>6654.51</v>
      </c>
      <c r="O940" s="24"/>
    </row>
    <row r="941" spans="1:17" x14ac:dyDescent="0.25">
      <c r="A941" s="25">
        <f t="shared" si="21"/>
        <v>916</v>
      </c>
      <c r="B941" s="24" t="s">
        <v>1003</v>
      </c>
      <c r="C941" s="24">
        <v>2019</v>
      </c>
      <c r="D941" s="24">
        <v>1013100010</v>
      </c>
      <c r="G941" s="25" t="s">
        <v>649</v>
      </c>
      <c r="H941" s="24">
        <v>1</v>
      </c>
      <c r="I941" s="24">
        <v>18763</v>
      </c>
      <c r="K941" s="24">
        <v>1</v>
      </c>
      <c r="L941" s="151">
        <v>18763</v>
      </c>
      <c r="M941" s="151">
        <v>938.15</v>
      </c>
      <c r="N941" s="151">
        <v>17824.849999999999</v>
      </c>
      <c r="O941" s="24"/>
    </row>
    <row r="942" spans="1:17" x14ac:dyDescent="0.25">
      <c r="A942" s="25">
        <f t="shared" si="21"/>
        <v>917</v>
      </c>
      <c r="B942" s="24" t="s">
        <v>1004</v>
      </c>
      <c r="C942" s="24">
        <v>2016</v>
      </c>
      <c r="D942" s="24">
        <v>101460001</v>
      </c>
      <c r="G942" s="25" t="s">
        <v>649</v>
      </c>
      <c r="H942" s="24">
        <v>1</v>
      </c>
      <c r="I942" s="24">
        <v>7000</v>
      </c>
      <c r="K942" s="24">
        <v>1</v>
      </c>
      <c r="L942" s="151">
        <v>7000</v>
      </c>
      <c r="M942" s="151">
        <v>1298.46</v>
      </c>
      <c r="N942" s="151">
        <v>5701.54</v>
      </c>
      <c r="O942" s="24"/>
    </row>
    <row r="943" spans="1:17" x14ac:dyDescent="0.25">
      <c r="A943" s="25">
        <f t="shared" si="21"/>
        <v>918</v>
      </c>
      <c r="B943" s="24" t="s">
        <v>1005</v>
      </c>
      <c r="C943" s="24">
        <v>2017</v>
      </c>
      <c r="D943" s="24">
        <v>101460002</v>
      </c>
      <c r="G943" s="25" t="s">
        <v>649</v>
      </c>
      <c r="H943" s="24">
        <v>1</v>
      </c>
      <c r="I943" s="24">
        <v>8000</v>
      </c>
      <c r="K943" s="24">
        <v>1</v>
      </c>
      <c r="L943" s="151">
        <v>8000</v>
      </c>
      <c r="M943" s="151">
        <v>1141</v>
      </c>
      <c r="N943" s="151">
        <v>6859</v>
      </c>
      <c r="O943" s="24"/>
    </row>
    <row r="944" spans="1:17" x14ac:dyDescent="0.25">
      <c r="A944" s="25">
        <f t="shared" si="21"/>
        <v>919</v>
      </c>
      <c r="B944" s="24" t="s">
        <v>1006</v>
      </c>
      <c r="C944" s="24">
        <v>2016</v>
      </c>
      <c r="D944" s="24">
        <v>101460003</v>
      </c>
      <c r="G944" s="25" t="s">
        <v>649</v>
      </c>
      <c r="H944" s="24">
        <v>1</v>
      </c>
      <c r="I944" s="24">
        <v>9500</v>
      </c>
      <c r="K944" s="24">
        <v>1</v>
      </c>
      <c r="L944" s="151">
        <v>9500</v>
      </c>
      <c r="M944" s="151">
        <v>2149.08</v>
      </c>
      <c r="N944" s="151">
        <v>7350.92</v>
      </c>
      <c r="O944" s="24"/>
    </row>
    <row r="945" spans="1:17" x14ac:dyDescent="0.25">
      <c r="A945" s="25">
        <f t="shared" si="21"/>
        <v>920</v>
      </c>
      <c r="B945" s="24" t="s">
        <v>1007</v>
      </c>
      <c r="C945" s="24"/>
      <c r="D945" s="24">
        <v>1113</v>
      </c>
      <c r="G945" s="25" t="s">
        <v>649</v>
      </c>
      <c r="H945" s="24">
        <v>7</v>
      </c>
      <c r="I945" s="24">
        <v>560</v>
      </c>
      <c r="K945" s="24">
        <v>7</v>
      </c>
      <c r="L945" s="151">
        <v>560</v>
      </c>
      <c r="M945" s="151">
        <v>280</v>
      </c>
      <c r="N945" s="151">
        <v>280</v>
      </c>
      <c r="O945" s="24"/>
    </row>
    <row r="946" spans="1:17" x14ac:dyDescent="0.25">
      <c r="A946" s="25">
        <f t="shared" si="21"/>
        <v>921</v>
      </c>
      <c r="B946" s="24" t="s">
        <v>1008</v>
      </c>
      <c r="C946" s="24"/>
      <c r="D946" s="24">
        <v>1113</v>
      </c>
      <c r="G946" s="25" t="s">
        <v>649</v>
      </c>
      <c r="H946" s="24">
        <v>5</v>
      </c>
      <c r="I946" s="24">
        <v>410</v>
      </c>
      <c r="K946" s="24">
        <v>5</v>
      </c>
      <c r="L946" s="151">
        <v>410</v>
      </c>
      <c r="M946" s="151">
        <v>205</v>
      </c>
      <c r="N946" s="151">
        <v>205</v>
      </c>
      <c r="O946" s="24"/>
    </row>
    <row r="947" spans="1:17" x14ac:dyDescent="0.25">
      <c r="A947" s="25">
        <f t="shared" si="21"/>
        <v>922</v>
      </c>
      <c r="B947" s="24" t="s">
        <v>1009</v>
      </c>
      <c r="C947" s="24"/>
      <c r="D947" s="24">
        <v>1113</v>
      </c>
      <c r="G947" s="25" t="s">
        <v>649</v>
      </c>
      <c r="H947" s="24">
        <v>2</v>
      </c>
      <c r="I947" s="24">
        <v>82</v>
      </c>
      <c r="K947" s="24">
        <v>2</v>
      </c>
      <c r="L947" s="151">
        <v>82</v>
      </c>
      <c r="M947" s="151">
        <v>41</v>
      </c>
      <c r="N947" s="151">
        <v>41</v>
      </c>
      <c r="O947" s="24"/>
    </row>
    <row r="948" spans="1:17" x14ac:dyDescent="0.25">
      <c r="A948" s="25">
        <f t="shared" si="21"/>
        <v>923</v>
      </c>
      <c r="B948" s="24" t="s">
        <v>109</v>
      </c>
      <c r="C948" s="24"/>
      <c r="D948" s="24">
        <v>1113</v>
      </c>
      <c r="G948" s="25" t="s">
        <v>649</v>
      </c>
      <c r="H948" s="24">
        <v>15</v>
      </c>
      <c r="I948" s="24">
        <v>225</v>
      </c>
      <c r="K948" s="24">
        <v>15</v>
      </c>
      <c r="L948" s="151">
        <v>225</v>
      </c>
      <c r="M948" s="151">
        <v>112.5</v>
      </c>
      <c r="N948" s="151">
        <v>112.5</v>
      </c>
      <c r="O948" s="24"/>
    </row>
    <row r="949" spans="1:17" x14ac:dyDescent="0.25">
      <c r="A949" s="25">
        <f t="shared" si="21"/>
        <v>924</v>
      </c>
      <c r="B949" s="24" t="s">
        <v>1010</v>
      </c>
      <c r="C949" s="24"/>
      <c r="D949" s="24">
        <v>1113</v>
      </c>
      <c r="G949" s="25" t="s">
        <v>649</v>
      </c>
      <c r="H949" s="24">
        <v>2</v>
      </c>
      <c r="I949" s="24">
        <v>100</v>
      </c>
      <c r="K949" s="24">
        <v>2</v>
      </c>
      <c r="L949" s="151">
        <v>100</v>
      </c>
      <c r="M949" s="151">
        <v>50</v>
      </c>
      <c r="N949" s="151">
        <v>50</v>
      </c>
      <c r="O949" s="24"/>
    </row>
    <row r="950" spans="1:17" x14ac:dyDescent="0.25">
      <c r="A950" s="25">
        <f t="shared" si="21"/>
        <v>925</v>
      </c>
      <c r="B950" s="24" t="s">
        <v>1011</v>
      </c>
      <c r="C950" s="24"/>
      <c r="D950" s="24">
        <v>1113</v>
      </c>
      <c r="G950" s="25" t="s">
        <v>649</v>
      </c>
      <c r="H950" s="24">
        <v>10</v>
      </c>
      <c r="I950" s="24">
        <v>520</v>
      </c>
      <c r="K950" s="24">
        <v>10</v>
      </c>
      <c r="L950" s="151">
        <v>520</v>
      </c>
      <c r="M950" s="151">
        <v>260</v>
      </c>
      <c r="N950" s="151">
        <v>260</v>
      </c>
      <c r="O950" s="24"/>
    </row>
    <row r="951" spans="1:17" x14ac:dyDescent="0.25">
      <c r="A951" s="25">
        <f t="shared" si="21"/>
        <v>926</v>
      </c>
      <c r="B951" s="24" t="s">
        <v>568</v>
      </c>
      <c r="C951" s="24"/>
      <c r="D951" s="24">
        <v>1113</v>
      </c>
      <c r="G951" s="25" t="s">
        <v>649</v>
      </c>
      <c r="H951" s="24">
        <v>10</v>
      </c>
      <c r="I951" s="24">
        <v>100</v>
      </c>
      <c r="K951" s="24">
        <v>10</v>
      </c>
      <c r="L951" s="151">
        <v>100</v>
      </c>
      <c r="M951" s="151">
        <v>50</v>
      </c>
      <c r="N951" s="151">
        <v>50</v>
      </c>
      <c r="O951" s="24"/>
    </row>
    <row r="952" spans="1:17" x14ac:dyDescent="0.25">
      <c r="A952" s="25">
        <f t="shared" si="21"/>
        <v>927</v>
      </c>
      <c r="B952" s="24" t="s">
        <v>1012</v>
      </c>
      <c r="C952" s="24"/>
      <c r="D952" s="24">
        <v>1113</v>
      </c>
      <c r="G952" s="25" t="s">
        <v>649</v>
      </c>
      <c r="H952" s="24">
        <v>1</v>
      </c>
      <c r="I952" s="24">
        <v>20</v>
      </c>
      <c r="K952" s="24">
        <v>1</v>
      </c>
      <c r="L952" s="151">
        <v>20</v>
      </c>
      <c r="M952" s="151">
        <v>10</v>
      </c>
      <c r="N952" s="151">
        <v>10</v>
      </c>
      <c r="O952" s="24"/>
    </row>
    <row r="953" spans="1:17" x14ac:dyDescent="0.25">
      <c r="A953" s="25">
        <f t="shared" si="21"/>
        <v>928</v>
      </c>
      <c r="B953" s="24" t="s">
        <v>1013</v>
      </c>
      <c r="C953" s="24"/>
      <c r="D953" s="24">
        <v>1113</v>
      </c>
      <c r="G953" s="25" t="s">
        <v>649</v>
      </c>
      <c r="H953" s="24">
        <v>1</v>
      </c>
      <c r="I953" s="24">
        <v>47.5</v>
      </c>
      <c r="K953" s="24">
        <v>1</v>
      </c>
      <c r="L953" s="151">
        <v>47.5</v>
      </c>
      <c r="M953" s="151">
        <v>23.75</v>
      </c>
      <c r="N953" s="151">
        <v>23.75</v>
      </c>
      <c r="O953" s="24"/>
    </row>
    <row r="954" spans="1:17" x14ac:dyDescent="0.25">
      <c r="A954" s="25">
        <f t="shared" si="21"/>
        <v>929</v>
      </c>
      <c r="B954" s="24" t="s">
        <v>1014</v>
      </c>
      <c r="C954" s="24"/>
      <c r="D954" s="24">
        <v>1113</v>
      </c>
      <c r="G954" s="25" t="s">
        <v>649</v>
      </c>
      <c r="H954" s="24">
        <v>1</v>
      </c>
      <c r="I954" s="24">
        <v>145</v>
      </c>
      <c r="K954" s="24">
        <v>1</v>
      </c>
      <c r="L954" s="151">
        <v>145</v>
      </c>
      <c r="M954" s="151">
        <v>72.5</v>
      </c>
      <c r="N954" s="151">
        <v>72.5</v>
      </c>
      <c r="O954" s="24"/>
    </row>
    <row r="955" spans="1:17" x14ac:dyDescent="0.25">
      <c r="A955" s="25">
        <f t="shared" si="21"/>
        <v>930</v>
      </c>
      <c r="B955" s="24" t="s">
        <v>551</v>
      </c>
      <c r="C955" s="24"/>
      <c r="D955" s="24">
        <v>1113</v>
      </c>
      <c r="G955" s="25" t="s">
        <v>649</v>
      </c>
      <c r="H955" s="24">
        <v>1</v>
      </c>
      <c r="I955" s="24">
        <v>157.54</v>
      </c>
      <c r="K955" s="24">
        <v>1</v>
      </c>
      <c r="L955" s="151">
        <v>157.54</v>
      </c>
      <c r="M955" s="151">
        <v>78.77</v>
      </c>
      <c r="N955" s="151">
        <v>78.77</v>
      </c>
      <c r="O955" s="24"/>
    </row>
    <row r="956" spans="1:17" x14ac:dyDescent="0.25">
      <c r="A956" s="25">
        <f t="shared" si="21"/>
        <v>931</v>
      </c>
      <c r="B956" s="24" t="s">
        <v>1015</v>
      </c>
      <c r="C956" s="24">
        <v>2017</v>
      </c>
      <c r="D956" s="24">
        <v>111310005</v>
      </c>
      <c r="G956" s="25" t="s">
        <v>649</v>
      </c>
      <c r="H956" s="24">
        <v>1</v>
      </c>
      <c r="I956" s="24">
        <v>4000</v>
      </c>
      <c r="K956" s="24">
        <v>1</v>
      </c>
      <c r="L956" s="151">
        <v>4000</v>
      </c>
      <c r="M956" s="151">
        <v>2000</v>
      </c>
      <c r="N956" s="151">
        <v>2000</v>
      </c>
      <c r="O956" s="24"/>
    </row>
    <row r="957" spans="1:17" x14ac:dyDescent="0.25">
      <c r="A957" s="25">
        <f t="shared" si="21"/>
        <v>932</v>
      </c>
      <c r="B957" s="24" t="s">
        <v>1016</v>
      </c>
      <c r="C957" s="24">
        <v>2018</v>
      </c>
      <c r="D957" s="24">
        <v>111310006</v>
      </c>
      <c r="G957" s="25" t="s">
        <v>649</v>
      </c>
      <c r="H957" s="24">
        <v>1</v>
      </c>
      <c r="I957" s="24">
        <v>4400</v>
      </c>
      <c r="K957" s="24">
        <v>1</v>
      </c>
      <c r="L957" s="151">
        <v>4400</v>
      </c>
      <c r="M957" s="151">
        <v>2200</v>
      </c>
      <c r="N957" s="151">
        <v>2200</v>
      </c>
      <c r="O957" s="24"/>
    </row>
    <row r="958" spans="1:17" x14ac:dyDescent="0.25">
      <c r="A958" s="25">
        <f t="shared" si="21"/>
        <v>933</v>
      </c>
      <c r="B958" s="24" t="s">
        <v>1017</v>
      </c>
      <c r="C958" s="24">
        <v>2018</v>
      </c>
      <c r="D958" s="24">
        <v>111310007</v>
      </c>
      <c r="G958" s="25" t="s">
        <v>649</v>
      </c>
      <c r="H958" s="24">
        <v>1</v>
      </c>
      <c r="I958" s="24">
        <v>4100</v>
      </c>
      <c r="K958" s="24">
        <v>1</v>
      </c>
      <c r="L958" s="151">
        <v>4100</v>
      </c>
      <c r="M958" s="151">
        <v>2050</v>
      </c>
      <c r="N958" s="151">
        <v>2050</v>
      </c>
      <c r="O958" s="24"/>
    </row>
    <row r="959" spans="1:17" x14ac:dyDescent="0.25">
      <c r="A959" s="25">
        <f t="shared" si="21"/>
        <v>934</v>
      </c>
      <c r="B959" s="54" t="s">
        <v>1019</v>
      </c>
      <c r="C959" s="54">
        <v>2002</v>
      </c>
      <c r="D959" s="54">
        <v>101310001</v>
      </c>
      <c r="G959" s="25" t="s">
        <v>649</v>
      </c>
      <c r="H959" s="54">
        <v>1</v>
      </c>
      <c r="I959" s="132">
        <v>42663</v>
      </c>
      <c r="K959" s="54">
        <v>1</v>
      </c>
      <c r="L959" s="132">
        <v>42663</v>
      </c>
      <c r="M959" s="132">
        <v>42663</v>
      </c>
      <c r="N959" s="132">
        <f>L959-M959</f>
        <v>0</v>
      </c>
      <c r="Q959" s="5" t="s">
        <v>991</v>
      </c>
    </row>
    <row r="960" spans="1:17" x14ac:dyDescent="0.25">
      <c r="A960" s="25">
        <f t="shared" si="21"/>
        <v>935</v>
      </c>
      <c r="B960" s="54" t="s">
        <v>1020</v>
      </c>
      <c r="C960" s="54">
        <v>2002</v>
      </c>
      <c r="D960" s="54">
        <v>101330002</v>
      </c>
      <c r="G960" s="25" t="s">
        <v>649</v>
      </c>
      <c r="H960" s="54">
        <v>1</v>
      </c>
      <c r="I960" s="132">
        <v>2043</v>
      </c>
      <c r="K960" s="54">
        <v>1</v>
      </c>
      <c r="L960" s="132">
        <v>2043</v>
      </c>
      <c r="M960" s="132">
        <v>2043</v>
      </c>
      <c r="N960" s="132">
        <f t="shared" ref="N960:N1023" si="22">L960-M960</f>
        <v>0</v>
      </c>
    </row>
    <row r="961" spans="1:14" x14ac:dyDescent="0.25">
      <c r="A961" s="25">
        <f t="shared" si="21"/>
        <v>936</v>
      </c>
      <c r="B961" s="142" t="s">
        <v>1021</v>
      </c>
      <c r="C961" s="143">
        <v>2017</v>
      </c>
      <c r="D961" s="142">
        <v>101480018</v>
      </c>
      <c r="G961" s="25" t="s">
        <v>649</v>
      </c>
      <c r="H961" s="54">
        <v>1</v>
      </c>
      <c r="I961" s="132">
        <v>29398</v>
      </c>
      <c r="K961" s="54">
        <v>1</v>
      </c>
      <c r="L961" s="132">
        <v>29398</v>
      </c>
      <c r="M961" s="132">
        <v>17885</v>
      </c>
      <c r="N961" s="132">
        <f t="shared" si="22"/>
        <v>11513</v>
      </c>
    </row>
    <row r="962" spans="1:14" x14ac:dyDescent="0.25">
      <c r="A962" s="25">
        <f t="shared" si="21"/>
        <v>937</v>
      </c>
      <c r="B962" s="142" t="s">
        <v>1022</v>
      </c>
      <c r="C962" s="142">
        <v>2002</v>
      </c>
      <c r="D962" s="142">
        <v>101480003</v>
      </c>
      <c r="G962" s="25" t="s">
        <v>649</v>
      </c>
      <c r="H962" s="55">
        <v>1</v>
      </c>
      <c r="I962" s="131">
        <v>1252</v>
      </c>
      <c r="K962" s="55">
        <v>1</v>
      </c>
      <c r="L962" s="131">
        <v>1252</v>
      </c>
      <c r="M962" s="132">
        <v>1252</v>
      </c>
      <c r="N962" s="132">
        <f t="shared" si="22"/>
        <v>0</v>
      </c>
    </row>
    <row r="963" spans="1:14" x14ac:dyDescent="0.25">
      <c r="A963" s="25">
        <f t="shared" si="21"/>
        <v>938</v>
      </c>
      <c r="B963" s="142" t="s">
        <v>1023</v>
      </c>
      <c r="C963" s="142">
        <v>2005</v>
      </c>
      <c r="D963" s="142">
        <v>101480007</v>
      </c>
      <c r="G963" s="25" t="s">
        <v>649</v>
      </c>
      <c r="H963" s="55">
        <v>1</v>
      </c>
      <c r="I963" s="131">
        <v>1458</v>
      </c>
      <c r="K963" s="55">
        <v>1</v>
      </c>
      <c r="L963" s="131">
        <v>1458</v>
      </c>
      <c r="M963" s="132">
        <v>1458</v>
      </c>
      <c r="N963" s="132">
        <f t="shared" si="22"/>
        <v>0</v>
      </c>
    </row>
    <row r="964" spans="1:14" x14ac:dyDescent="0.25">
      <c r="A964" s="25">
        <f t="shared" si="21"/>
        <v>939</v>
      </c>
      <c r="B964" s="142" t="s">
        <v>1024</v>
      </c>
      <c r="C964" s="142">
        <v>2007</v>
      </c>
      <c r="D964" s="142">
        <v>101480008</v>
      </c>
      <c r="G964" s="25" t="s">
        <v>649</v>
      </c>
      <c r="H964" s="54">
        <v>1</v>
      </c>
      <c r="I964" s="132">
        <v>1640</v>
      </c>
      <c r="K964" s="54">
        <v>1</v>
      </c>
      <c r="L964" s="132">
        <v>1640</v>
      </c>
      <c r="M964" s="132">
        <v>1640</v>
      </c>
      <c r="N964" s="132">
        <f t="shared" si="22"/>
        <v>0</v>
      </c>
    </row>
    <row r="965" spans="1:14" x14ac:dyDescent="0.25">
      <c r="A965" s="25">
        <f t="shared" si="21"/>
        <v>940</v>
      </c>
      <c r="B965" s="142" t="s">
        <v>1023</v>
      </c>
      <c r="C965" s="142">
        <v>2007</v>
      </c>
      <c r="D965" s="142">
        <v>101480009</v>
      </c>
      <c r="G965" s="25" t="s">
        <v>649</v>
      </c>
      <c r="H965" s="54">
        <v>1</v>
      </c>
      <c r="I965" s="132">
        <v>1060</v>
      </c>
      <c r="K965" s="54">
        <v>1</v>
      </c>
      <c r="L965" s="132">
        <v>1060</v>
      </c>
      <c r="M965" s="132">
        <v>1060</v>
      </c>
      <c r="N965" s="132">
        <f t="shared" si="22"/>
        <v>0</v>
      </c>
    </row>
    <row r="966" spans="1:14" x14ac:dyDescent="0.25">
      <c r="A966" s="25">
        <f t="shared" si="21"/>
        <v>941</v>
      </c>
      <c r="B966" s="142" t="s">
        <v>1025</v>
      </c>
      <c r="C966" s="142">
        <v>2007</v>
      </c>
      <c r="D966" s="142">
        <v>101480010</v>
      </c>
      <c r="G966" s="25" t="s">
        <v>649</v>
      </c>
      <c r="H966" s="54">
        <v>1</v>
      </c>
      <c r="I966" s="132">
        <v>1975</v>
      </c>
      <c r="K966" s="54">
        <v>1</v>
      </c>
      <c r="L966" s="132">
        <v>1975</v>
      </c>
      <c r="M966" s="132">
        <v>1975</v>
      </c>
      <c r="N966" s="132">
        <f t="shared" si="22"/>
        <v>0</v>
      </c>
    </row>
    <row r="967" spans="1:14" x14ac:dyDescent="0.25">
      <c r="A967" s="25">
        <f t="shared" si="21"/>
        <v>942</v>
      </c>
      <c r="B967" s="142" t="s">
        <v>1026</v>
      </c>
      <c r="C967" s="142">
        <v>2007</v>
      </c>
      <c r="D967" s="142">
        <v>101480011</v>
      </c>
      <c r="G967" s="25" t="s">
        <v>649</v>
      </c>
      <c r="H967" s="54">
        <v>1</v>
      </c>
      <c r="I967" s="132">
        <v>1255</v>
      </c>
      <c r="K967" s="54">
        <v>1</v>
      </c>
      <c r="L967" s="132">
        <v>1255</v>
      </c>
      <c r="M967" s="132">
        <v>1255</v>
      </c>
      <c r="N967" s="132">
        <f t="shared" si="22"/>
        <v>0</v>
      </c>
    </row>
    <row r="968" spans="1:14" x14ac:dyDescent="0.25">
      <c r="A968" s="25">
        <f t="shared" si="21"/>
        <v>943</v>
      </c>
      <c r="B968" s="142" t="s">
        <v>1027</v>
      </c>
      <c r="C968" s="143" t="s">
        <v>1100</v>
      </c>
      <c r="D968" s="142">
        <v>101480012</v>
      </c>
      <c r="G968" s="25" t="s">
        <v>649</v>
      </c>
      <c r="H968" s="54">
        <v>1</v>
      </c>
      <c r="I968" s="132">
        <v>1450</v>
      </c>
      <c r="K968" s="54">
        <v>1</v>
      </c>
      <c r="L968" s="132">
        <v>1450</v>
      </c>
      <c r="M968" s="132">
        <v>1450</v>
      </c>
      <c r="N968" s="132">
        <f t="shared" si="22"/>
        <v>0</v>
      </c>
    </row>
    <row r="969" spans="1:14" x14ac:dyDescent="0.25">
      <c r="A969" s="25">
        <f t="shared" si="21"/>
        <v>944</v>
      </c>
      <c r="B969" s="142" t="s">
        <v>1028</v>
      </c>
      <c r="C969" s="143" t="s">
        <v>1101</v>
      </c>
      <c r="D969" s="142">
        <v>101480013</v>
      </c>
      <c r="G969" s="25" t="s">
        <v>649</v>
      </c>
      <c r="H969" s="54">
        <v>1</v>
      </c>
      <c r="I969" s="132">
        <v>1770</v>
      </c>
      <c r="K969" s="54">
        <v>1</v>
      </c>
      <c r="L969" s="132">
        <v>1770</v>
      </c>
      <c r="M969" s="132">
        <v>1770</v>
      </c>
      <c r="N969" s="132">
        <f t="shared" si="22"/>
        <v>0</v>
      </c>
    </row>
    <row r="970" spans="1:14" x14ac:dyDescent="0.25">
      <c r="A970" s="25">
        <f t="shared" si="21"/>
        <v>945</v>
      </c>
      <c r="B970" s="142" t="s">
        <v>1029</v>
      </c>
      <c r="C970" s="143" t="s">
        <v>1101</v>
      </c>
      <c r="D970" s="142">
        <v>101480014</v>
      </c>
      <c r="G970" s="25" t="s">
        <v>649</v>
      </c>
      <c r="H970" s="54">
        <v>1</v>
      </c>
      <c r="I970" s="132">
        <v>1295</v>
      </c>
      <c r="K970" s="54">
        <v>1</v>
      </c>
      <c r="L970" s="132">
        <v>1295</v>
      </c>
      <c r="M970" s="132">
        <v>1295</v>
      </c>
      <c r="N970" s="132">
        <f t="shared" si="22"/>
        <v>0</v>
      </c>
    </row>
    <row r="971" spans="1:14" ht="31.5" x14ac:dyDescent="0.25">
      <c r="A971" s="25">
        <f t="shared" si="21"/>
        <v>946</v>
      </c>
      <c r="B971" s="142" t="s">
        <v>1030</v>
      </c>
      <c r="C971" s="143" t="s">
        <v>134</v>
      </c>
      <c r="D971" s="142">
        <v>101480015</v>
      </c>
      <c r="G971" s="25" t="s">
        <v>649</v>
      </c>
      <c r="H971" s="54">
        <v>1</v>
      </c>
      <c r="I971" s="132">
        <v>7670</v>
      </c>
      <c r="K971" s="54">
        <v>1</v>
      </c>
      <c r="L971" s="132">
        <v>7670</v>
      </c>
      <c r="M971" s="132">
        <v>7670</v>
      </c>
      <c r="N971" s="132">
        <f t="shared" si="22"/>
        <v>0</v>
      </c>
    </row>
    <row r="972" spans="1:14" ht="31.5" x14ac:dyDescent="0.25">
      <c r="A972" s="25">
        <f t="shared" si="21"/>
        <v>947</v>
      </c>
      <c r="B972" s="142" t="s">
        <v>1030</v>
      </c>
      <c r="C972" s="143" t="s">
        <v>134</v>
      </c>
      <c r="D972" s="142">
        <v>101480016</v>
      </c>
      <c r="G972" s="25" t="s">
        <v>649</v>
      </c>
      <c r="H972" s="54">
        <v>1</v>
      </c>
      <c r="I972" s="132">
        <v>7670</v>
      </c>
      <c r="K972" s="54">
        <v>1</v>
      </c>
      <c r="L972" s="132">
        <v>7670</v>
      </c>
      <c r="M972" s="132">
        <v>7670</v>
      </c>
      <c r="N972" s="132">
        <f t="shared" si="22"/>
        <v>0</v>
      </c>
    </row>
    <row r="973" spans="1:14" x14ac:dyDescent="0.25">
      <c r="A973" s="25">
        <f t="shared" si="21"/>
        <v>948</v>
      </c>
      <c r="B973" s="142" t="s">
        <v>1031</v>
      </c>
      <c r="C973" s="143">
        <v>2017</v>
      </c>
      <c r="D973" s="142">
        <v>101480017</v>
      </c>
      <c r="G973" s="25" t="s">
        <v>649</v>
      </c>
      <c r="H973" s="54">
        <v>1</v>
      </c>
      <c r="I973" s="132">
        <v>4500</v>
      </c>
      <c r="K973" s="54">
        <v>1</v>
      </c>
      <c r="L973" s="132">
        <v>4500</v>
      </c>
      <c r="M973" s="132">
        <v>3036</v>
      </c>
      <c r="N973" s="132">
        <f t="shared" si="22"/>
        <v>1464</v>
      </c>
    </row>
    <row r="974" spans="1:14" x14ac:dyDescent="0.25">
      <c r="A974" s="25">
        <f t="shared" si="21"/>
        <v>949</v>
      </c>
      <c r="B974" s="54" t="s">
        <v>1032</v>
      </c>
      <c r="C974" s="54">
        <v>2003</v>
      </c>
      <c r="D974" s="54">
        <v>101840001</v>
      </c>
      <c r="G974" s="25" t="s">
        <v>649</v>
      </c>
      <c r="H974" s="54">
        <v>1</v>
      </c>
      <c r="I974" s="132">
        <v>1536</v>
      </c>
      <c r="K974" s="54">
        <v>1</v>
      </c>
      <c r="L974" s="132">
        <v>1536</v>
      </c>
      <c r="M974" s="132">
        <v>1536</v>
      </c>
      <c r="N974" s="132">
        <f t="shared" si="22"/>
        <v>0</v>
      </c>
    </row>
    <row r="975" spans="1:14" x14ac:dyDescent="0.25">
      <c r="A975" s="25">
        <f t="shared" si="21"/>
        <v>950</v>
      </c>
      <c r="B975" s="55" t="s">
        <v>1033</v>
      </c>
      <c r="C975" s="54">
        <v>2013</v>
      </c>
      <c r="D975" s="54">
        <v>101840003</v>
      </c>
      <c r="G975" s="25" t="s">
        <v>649</v>
      </c>
      <c r="H975" s="54">
        <v>1</v>
      </c>
      <c r="I975" s="132">
        <v>6500</v>
      </c>
      <c r="K975" s="54">
        <v>1</v>
      </c>
      <c r="L975" s="132">
        <v>6500</v>
      </c>
      <c r="M975" s="132">
        <v>6500</v>
      </c>
      <c r="N975" s="132">
        <f t="shared" si="22"/>
        <v>0</v>
      </c>
    </row>
    <row r="976" spans="1:14" x14ac:dyDescent="0.25">
      <c r="A976" s="25">
        <f t="shared" si="21"/>
        <v>951</v>
      </c>
      <c r="B976" s="54" t="s">
        <v>1034</v>
      </c>
      <c r="C976" s="143">
        <v>2018</v>
      </c>
      <c r="D976" s="142">
        <v>10150005</v>
      </c>
      <c r="G976" s="25" t="s">
        <v>649</v>
      </c>
      <c r="H976" s="54">
        <v>1</v>
      </c>
      <c r="I976" s="132">
        <v>190400</v>
      </c>
      <c r="K976" s="54">
        <v>1</v>
      </c>
      <c r="L976" s="132">
        <v>190400</v>
      </c>
      <c r="M976" s="132">
        <v>52050</v>
      </c>
      <c r="N976" s="132">
        <f t="shared" si="22"/>
        <v>138350</v>
      </c>
    </row>
    <row r="977" spans="1:14" x14ac:dyDescent="0.25">
      <c r="A977" s="25">
        <f t="shared" si="21"/>
        <v>952</v>
      </c>
      <c r="B977" s="54" t="s">
        <v>1035</v>
      </c>
      <c r="C977" s="54">
        <v>2003</v>
      </c>
      <c r="D977" s="54">
        <v>11136001</v>
      </c>
      <c r="G977" s="25" t="s">
        <v>649</v>
      </c>
      <c r="H977" s="54">
        <v>1</v>
      </c>
      <c r="I977" s="132">
        <v>263</v>
      </c>
      <c r="K977" s="54">
        <v>1</v>
      </c>
      <c r="L977" s="132">
        <v>263</v>
      </c>
      <c r="M977" s="132">
        <v>130</v>
      </c>
      <c r="N977" s="132">
        <f t="shared" si="22"/>
        <v>133</v>
      </c>
    </row>
    <row r="978" spans="1:14" x14ac:dyDescent="0.25">
      <c r="A978" s="25">
        <f t="shared" si="21"/>
        <v>953</v>
      </c>
      <c r="B978" s="54" t="s">
        <v>281</v>
      </c>
      <c r="C978" s="54">
        <v>2002</v>
      </c>
      <c r="D978" s="55" t="s">
        <v>1077</v>
      </c>
      <c r="G978" s="25" t="s">
        <v>649</v>
      </c>
      <c r="H978" s="54">
        <v>2</v>
      </c>
      <c r="I978" s="132">
        <v>130</v>
      </c>
      <c r="K978" s="54">
        <v>2</v>
      </c>
      <c r="L978" s="132">
        <v>130</v>
      </c>
      <c r="M978" s="132">
        <v>64</v>
      </c>
      <c r="N978" s="132">
        <f t="shared" si="22"/>
        <v>66</v>
      </c>
    </row>
    <row r="979" spans="1:14" x14ac:dyDescent="0.25">
      <c r="A979" s="25">
        <f t="shared" si="21"/>
        <v>954</v>
      </c>
      <c r="B979" s="54" t="s">
        <v>1036</v>
      </c>
      <c r="C979" s="54">
        <v>2002</v>
      </c>
      <c r="D979" s="54">
        <v>11136006</v>
      </c>
      <c r="G979" s="25" t="s">
        <v>649</v>
      </c>
      <c r="H979" s="54">
        <v>1</v>
      </c>
      <c r="I979" s="132">
        <v>50</v>
      </c>
      <c r="K979" s="54">
        <v>1</v>
      </c>
      <c r="L979" s="132">
        <v>50</v>
      </c>
      <c r="M979" s="132">
        <v>25</v>
      </c>
      <c r="N979" s="132">
        <f t="shared" si="22"/>
        <v>25</v>
      </c>
    </row>
    <row r="980" spans="1:14" x14ac:dyDescent="0.25">
      <c r="A980" s="25">
        <f t="shared" si="21"/>
        <v>955</v>
      </c>
      <c r="B980" s="54" t="s">
        <v>281</v>
      </c>
      <c r="C980" s="54">
        <v>2002</v>
      </c>
      <c r="D980" s="55" t="s">
        <v>1078</v>
      </c>
      <c r="G980" s="25" t="s">
        <v>649</v>
      </c>
      <c r="H980" s="54">
        <v>5</v>
      </c>
      <c r="I980" s="132">
        <v>390</v>
      </c>
      <c r="K980" s="54">
        <v>5</v>
      </c>
      <c r="L980" s="132">
        <v>390</v>
      </c>
      <c r="M980" s="132">
        <v>192</v>
      </c>
      <c r="N980" s="132">
        <f t="shared" si="22"/>
        <v>198</v>
      </c>
    </row>
    <row r="981" spans="1:14" x14ac:dyDescent="0.25">
      <c r="A981" s="25">
        <f t="shared" si="21"/>
        <v>956</v>
      </c>
      <c r="B981" s="54" t="s">
        <v>1037</v>
      </c>
      <c r="C981" s="54">
        <v>2002</v>
      </c>
      <c r="D981" s="54">
        <v>11136013</v>
      </c>
      <c r="G981" s="25" t="s">
        <v>649</v>
      </c>
      <c r="H981" s="54">
        <v>1</v>
      </c>
      <c r="I981" s="132">
        <v>95</v>
      </c>
      <c r="K981" s="54">
        <v>1</v>
      </c>
      <c r="L981" s="132">
        <v>95</v>
      </c>
      <c r="M981" s="132">
        <v>47</v>
      </c>
      <c r="N981" s="132">
        <f t="shared" si="22"/>
        <v>48</v>
      </c>
    </row>
    <row r="982" spans="1:14" x14ac:dyDescent="0.25">
      <c r="A982" s="25">
        <f t="shared" si="21"/>
        <v>957</v>
      </c>
      <c r="B982" s="54" t="s">
        <v>281</v>
      </c>
      <c r="C982" s="54">
        <v>2002</v>
      </c>
      <c r="D982" s="55" t="s">
        <v>1079</v>
      </c>
      <c r="G982" s="25" t="s">
        <v>649</v>
      </c>
      <c r="H982" s="54">
        <v>7</v>
      </c>
      <c r="I982" s="132">
        <v>455</v>
      </c>
      <c r="K982" s="54">
        <v>7</v>
      </c>
      <c r="L982" s="132">
        <v>455</v>
      </c>
      <c r="M982" s="132">
        <v>231</v>
      </c>
      <c r="N982" s="132">
        <f t="shared" si="22"/>
        <v>224</v>
      </c>
    </row>
    <row r="983" spans="1:14" x14ac:dyDescent="0.25">
      <c r="A983" s="25">
        <f t="shared" si="21"/>
        <v>958</v>
      </c>
      <c r="B983" s="54" t="s">
        <v>1037</v>
      </c>
      <c r="C983" s="54">
        <v>2002</v>
      </c>
      <c r="D983" s="55" t="s">
        <v>1080</v>
      </c>
      <c r="G983" s="25" t="s">
        <v>649</v>
      </c>
      <c r="H983" s="54">
        <v>3</v>
      </c>
      <c r="I983" s="132">
        <v>285</v>
      </c>
      <c r="K983" s="54">
        <v>3</v>
      </c>
      <c r="L983" s="132">
        <v>285</v>
      </c>
      <c r="M983" s="132">
        <v>141</v>
      </c>
      <c r="N983" s="132">
        <f t="shared" si="22"/>
        <v>144</v>
      </c>
    </row>
    <row r="984" spans="1:14" x14ac:dyDescent="0.25">
      <c r="A984" s="25">
        <f t="shared" si="21"/>
        <v>959</v>
      </c>
      <c r="B984" s="54" t="s">
        <v>1038</v>
      </c>
      <c r="C984" s="54">
        <v>2003</v>
      </c>
      <c r="D984" s="55" t="s">
        <v>1081</v>
      </c>
      <c r="G984" s="25" t="s">
        <v>649</v>
      </c>
      <c r="H984" s="54">
        <v>11</v>
      </c>
      <c r="I984" s="132">
        <v>1485</v>
      </c>
      <c r="K984" s="54">
        <v>11</v>
      </c>
      <c r="L984" s="132">
        <v>1485</v>
      </c>
      <c r="M984" s="132">
        <v>730</v>
      </c>
      <c r="N984" s="132">
        <f t="shared" si="22"/>
        <v>755</v>
      </c>
    </row>
    <row r="985" spans="1:14" x14ac:dyDescent="0.25">
      <c r="A985" s="25">
        <f t="shared" si="21"/>
        <v>960</v>
      </c>
      <c r="B985" s="54" t="s">
        <v>1039</v>
      </c>
      <c r="C985" s="54">
        <v>2004</v>
      </c>
      <c r="D985" s="54">
        <v>11136036</v>
      </c>
      <c r="G985" s="25" t="s">
        <v>649</v>
      </c>
      <c r="H985" s="54">
        <v>1</v>
      </c>
      <c r="I985" s="132">
        <v>448</v>
      </c>
      <c r="K985" s="54">
        <v>1</v>
      </c>
      <c r="L985" s="132">
        <v>448</v>
      </c>
      <c r="M985" s="132">
        <v>224</v>
      </c>
      <c r="N985" s="132">
        <f t="shared" si="22"/>
        <v>224</v>
      </c>
    </row>
    <row r="986" spans="1:14" x14ac:dyDescent="0.25">
      <c r="A986" s="25">
        <f t="shared" si="21"/>
        <v>961</v>
      </c>
      <c r="B986" s="54" t="s">
        <v>1039</v>
      </c>
      <c r="C986" s="54">
        <v>2004</v>
      </c>
      <c r="D986" s="54">
        <v>11136037</v>
      </c>
      <c r="G986" s="25" t="s">
        <v>649</v>
      </c>
      <c r="H986" s="54">
        <v>1</v>
      </c>
      <c r="I986" s="132">
        <v>500</v>
      </c>
      <c r="K986" s="54">
        <v>1</v>
      </c>
      <c r="L986" s="132">
        <v>500</v>
      </c>
      <c r="M986" s="132">
        <v>250</v>
      </c>
      <c r="N986" s="132">
        <f t="shared" si="22"/>
        <v>250</v>
      </c>
    </row>
    <row r="987" spans="1:14" x14ac:dyDescent="0.25">
      <c r="A987" s="25">
        <f t="shared" si="21"/>
        <v>962</v>
      </c>
      <c r="B987" s="54" t="s">
        <v>529</v>
      </c>
      <c r="C987" s="54">
        <v>2004</v>
      </c>
      <c r="D987" s="54">
        <v>11136038</v>
      </c>
      <c r="G987" s="25" t="s">
        <v>649</v>
      </c>
      <c r="H987" s="54">
        <v>1</v>
      </c>
      <c r="I987" s="132">
        <v>413</v>
      </c>
      <c r="K987" s="54">
        <v>1</v>
      </c>
      <c r="L987" s="132">
        <v>413</v>
      </c>
      <c r="M987" s="132">
        <v>206</v>
      </c>
      <c r="N987" s="132">
        <f t="shared" si="22"/>
        <v>207</v>
      </c>
    </row>
    <row r="988" spans="1:14" x14ac:dyDescent="0.25">
      <c r="A988" s="25">
        <f t="shared" ref="A988:A989" si="23">A987+1</f>
        <v>963</v>
      </c>
      <c r="B988" s="54" t="s">
        <v>1040</v>
      </c>
      <c r="C988" s="54">
        <v>2004</v>
      </c>
      <c r="D988" s="54">
        <v>11136039</v>
      </c>
      <c r="G988" s="25" t="s">
        <v>649</v>
      </c>
      <c r="H988" s="54">
        <v>1</v>
      </c>
      <c r="I988" s="132">
        <v>448</v>
      </c>
      <c r="K988" s="54">
        <v>1</v>
      </c>
      <c r="L988" s="132">
        <v>448</v>
      </c>
      <c r="M988" s="132">
        <v>224</v>
      </c>
      <c r="N988" s="132">
        <f t="shared" si="22"/>
        <v>224</v>
      </c>
    </row>
    <row r="989" spans="1:14" x14ac:dyDescent="0.25">
      <c r="A989" s="25">
        <f t="shared" si="23"/>
        <v>964</v>
      </c>
      <c r="B989" s="54" t="s">
        <v>612</v>
      </c>
      <c r="C989" s="54">
        <v>2004</v>
      </c>
      <c r="D989" s="55" t="s">
        <v>1082</v>
      </c>
      <c r="G989" s="25" t="s">
        <v>649</v>
      </c>
      <c r="H989" s="54">
        <v>3</v>
      </c>
      <c r="I989" s="132">
        <v>1182</v>
      </c>
      <c r="K989" s="54">
        <v>3</v>
      </c>
      <c r="L989" s="132">
        <v>1182</v>
      </c>
      <c r="M989" s="132">
        <v>591</v>
      </c>
      <c r="N989" s="132">
        <f t="shared" si="22"/>
        <v>591</v>
      </c>
    </row>
    <row r="990" spans="1:14" x14ac:dyDescent="0.25">
      <c r="A990" s="25">
        <f t="shared" ref="A990:A1051" si="24">A989+1</f>
        <v>965</v>
      </c>
      <c r="B990" s="54" t="s">
        <v>947</v>
      </c>
      <c r="C990" s="54">
        <v>2004</v>
      </c>
      <c r="D990" s="54">
        <v>11136043</v>
      </c>
      <c r="G990" s="25" t="s">
        <v>649</v>
      </c>
      <c r="H990" s="54">
        <v>1</v>
      </c>
      <c r="I990" s="132">
        <v>394</v>
      </c>
      <c r="K990" s="54">
        <v>1</v>
      </c>
      <c r="L990" s="132">
        <v>394</v>
      </c>
      <c r="M990" s="132">
        <v>197</v>
      </c>
      <c r="N990" s="132">
        <f t="shared" si="22"/>
        <v>197</v>
      </c>
    </row>
    <row r="991" spans="1:14" x14ac:dyDescent="0.25">
      <c r="A991" s="25">
        <f t="shared" si="24"/>
        <v>966</v>
      </c>
      <c r="B991" s="54" t="s">
        <v>281</v>
      </c>
      <c r="C991" s="54">
        <v>2004</v>
      </c>
      <c r="D991" s="55" t="s">
        <v>1083</v>
      </c>
      <c r="G991" s="25" t="s">
        <v>649</v>
      </c>
      <c r="H991" s="54">
        <v>25</v>
      </c>
      <c r="I991" s="132">
        <v>3375</v>
      </c>
      <c r="K991" s="54">
        <v>25</v>
      </c>
      <c r="L991" s="132">
        <v>3375</v>
      </c>
      <c r="M991" s="132">
        <v>1675</v>
      </c>
      <c r="N991" s="132">
        <f t="shared" si="22"/>
        <v>1700</v>
      </c>
    </row>
    <row r="992" spans="1:14" x14ac:dyDescent="0.25">
      <c r="A992" s="25">
        <f t="shared" si="24"/>
        <v>967</v>
      </c>
      <c r="B992" s="54" t="s">
        <v>1041</v>
      </c>
      <c r="C992" s="54">
        <v>2005</v>
      </c>
      <c r="D992" s="54">
        <v>11136069</v>
      </c>
      <c r="G992" s="25" t="s">
        <v>649</v>
      </c>
      <c r="H992" s="54">
        <v>1</v>
      </c>
      <c r="I992" s="132">
        <v>490</v>
      </c>
      <c r="K992" s="54">
        <v>1</v>
      </c>
      <c r="L992" s="132">
        <v>490</v>
      </c>
      <c r="M992" s="132">
        <v>245</v>
      </c>
      <c r="N992" s="132">
        <f t="shared" si="22"/>
        <v>245</v>
      </c>
    </row>
    <row r="993" spans="1:14" x14ac:dyDescent="0.25">
      <c r="A993" s="25">
        <f t="shared" si="24"/>
        <v>968</v>
      </c>
      <c r="B993" s="54" t="s">
        <v>947</v>
      </c>
      <c r="C993" s="54">
        <v>2005</v>
      </c>
      <c r="D993" s="54">
        <v>11136070</v>
      </c>
      <c r="G993" s="25" t="s">
        <v>649</v>
      </c>
      <c r="H993" s="54">
        <v>1</v>
      </c>
      <c r="I993" s="132">
        <v>350</v>
      </c>
      <c r="K993" s="54">
        <v>1</v>
      </c>
      <c r="L993" s="132">
        <v>350</v>
      </c>
      <c r="M993" s="132">
        <v>175</v>
      </c>
      <c r="N993" s="132">
        <f t="shared" si="22"/>
        <v>175</v>
      </c>
    </row>
    <row r="994" spans="1:14" x14ac:dyDescent="0.25">
      <c r="A994" s="25">
        <f t="shared" si="24"/>
        <v>969</v>
      </c>
      <c r="B994" s="55" t="s">
        <v>1042</v>
      </c>
      <c r="C994" s="54">
        <v>2005</v>
      </c>
      <c r="D994" s="55" t="s">
        <v>1084</v>
      </c>
      <c r="G994" s="25" t="s">
        <v>649</v>
      </c>
      <c r="H994" s="54">
        <v>5</v>
      </c>
      <c r="I994" s="132">
        <v>1000</v>
      </c>
      <c r="K994" s="54">
        <v>5</v>
      </c>
      <c r="L994" s="132">
        <v>1000</v>
      </c>
      <c r="M994" s="132">
        <v>500</v>
      </c>
      <c r="N994" s="132">
        <f t="shared" si="22"/>
        <v>500</v>
      </c>
    </row>
    <row r="995" spans="1:14" x14ac:dyDescent="0.25">
      <c r="A995" s="25">
        <f t="shared" si="24"/>
        <v>970</v>
      </c>
      <c r="B995" s="54" t="s">
        <v>243</v>
      </c>
      <c r="C995" s="54">
        <v>2006</v>
      </c>
      <c r="D995" s="54">
        <v>11136077</v>
      </c>
      <c r="G995" s="25" t="s">
        <v>649</v>
      </c>
      <c r="H995" s="54">
        <v>1</v>
      </c>
      <c r="I995" s="132">
        <v>400</v>
      </c>
      <c r="K995" s="54">
        <v>1</v>
      </c>
      <c r="L995" s="132">
        <v>400</v>
      </c>
      <c r="M995" s="132">
        <v>200</v>
      </c>
      <c r="N995" s="132">
        <f t="shared" si="22"/>
        <v>200</v>
      </c>
    </row>
    <row r="996" spans="1:14" x14ac:dyDescent="0.25">
      <c r="A996" s="25">
        <f t="shared" si="24"/>
        <v>971</v>
      </c>
      <c r="B996" s="142" t="s">
        <v>1043</v>
      </c>
      <c r="C996" s="54">
        <v>2006</v>
      </c>
      <c r="D996" s="55" t="s">
        <v>1085</v>
      </c>
      <c r="G996" s="25" t="s">
        <v>649</v>
      </c>
      <c r="H996" s="54">
        <v>2</v>
      </c>
      <c r="I996" s="132">
        <v>700</v>
      </c>
      <c r="K996" s="54">
        <v>2</v>
      </c>
      <c r="L996" s="132">
        <v>700</v>
      </c>
      <c r="M996" s="132">
        <v>350</v>
      </c>
      <c r="N996" s="132">
        <f t="shared" si="22"/>
        <v>350</v>
      </c>
    </row>
    <row r="997" spans="1:14" x14ac:dyDescent="0.25">
      <c r="A997" s="25">
        <f t="shared" si="24"/>
        <v>972</v>
      </c>
      <c r="B997" s="142" t="s">
        <v>1044</v>
      </c>
      <c r="C997" s="54">
        <v>2006</v>
      </c>
      <c r="D997" s="55" t="s">
        <v>1086</v>
      </c>
      <c r="G997" s="25" t="s">
        <v>649</v>
      </c>
      <c r="H997" s="54">
        <v>2</v>
      </c>
      <c r="I997" s="132">
        <v>900</v>
      </c>
      <c r="K997" s="54">
        <v>2</v>
      </c>
      <c r="L997" s="132">
        <v>900</v>
      </c>
      <c r="M997" s="132">
        <v>450</v>
      </c>
      <c r="N997" s="132">
        <f t="shared" si="22"/>
        <v>450</v>
      </c>
    </row>
    <row r="998" spans="1:14" x14ac:dyDescent="0.25">
      <c r="A998" s="25">
        <f t="shared" si="24"/>
        <v>973</v>
      </c>
      <c r="B998" s="54" t="s">
        <v>243</v>
      </c>
      <c r="C998" s="54">
        <v>2007</v>
      </c>
      <c r="D998" s="54">
        <v>11136087</v>
      </c>
      <c r="G998" s="25" t="s">
        <v>649</v>
      </c>
      <c r="H998" s="54">
        <v>1</v>
      </c>
      <c r="I998" s="132">
        <v>400</v>
      </c>
      <c r="K998" s="54">
        <v>1</v>
      </c>
      <c r="L998" s="132">
        <v>400</v>
      </c>
      <c r="M998" s="132">
        <v>200</v>
      </c>
      <c r="N998" s="132">
        <f t="shared" si="22"/>
        <v>200</v>
      </c>
    </row>
    <row r="999" spans="1:14" x14ac:dyDescent="0.25">
      <c r="A999" s="25">
        <f t="shared" si="24"/>
        <v>974</v>
      </c>
      <c r="B999" s="55" t="s">
        <v>243</v>
      </c>
      <c r="C999" s="54">
        <v>2006</v>
      </c>
      <c r="D999" s="54">
        <v>11136076</v>
      </c>
      <c r="G999" s="25" t="s">
        <v>649</v>
      </c>
      <c r="H999" s="54">
        <v>1</v>
      </c>
      <c r="I999" s="132">
        <v>400</v>
      </c>
      <c r="K999" s="54">
        <v>1</v>
      </c>
      <c r="L999" s="132">
        <v>400</v>
      </c>
      <c r="M999" s="132">
        <v>200</v>
      </c>
      <c r="N999" s="132">
        <f t="shared" si="22"/>
        <v>200</v>
      </c>
    </row>
    <row r="1000" spans="1:14" x14ac:dyDescent="0.25">
      <c r="A1000" s="25">
        <f t="shared" si="24"/>
        <v>975</v>
      </c>
      <c r="B1000" s="54" t="s">
        <v>1045</v>
      </c>
      <c r="C1000" s="54">
        <v>2006</v>
      </c>
      <c r="D1000" s="54">
        <v>11136082</v>
      </c>
      <c r="G1000" s="25" t="s">
        <v>649</v>
      </c>
      <c r="H1000" s="54">
        <v>1</v>
      </c>
      <c r="I1000" s="132">
        <v>558</v>
      </c>
      <c r="K1000" s="54">
        <v>1</v>
      </c>
      <c r="L1000" s="132">
        <v>558</v>
      </c>
      <c r="M1000" s="132">
        <v>279</v>
      </c>
      <c r="N1000" s="132">
        <f t="shared" si="22"/>
        <v>279</v>
      </c>
    </row>
    <row r="1001" spans="1:14" x14ac:dyDescent="0.25">
      <c r="A1001" s="25">
        <f t="shared" si="24"/>
        <v>976</v>
      </c>
      <c r="B1001" s="54" t="s">
        <v>618</v>
      </c>
      <c r="C1001" s="54">
        <v>2007</v>
      </c>
      <c r="D1001" s="54">
        <v>11136083</v>
      </c>
      <c r="G1001" s="25" t="s">
        <v>649</v>
      </c>
      <c r="H1001" s="54">
        <v>1</v>
      </c>
      <c r="I1001" s="132">
        <v>239</v>
      </c>
      <c r="K1001" s="54">
        <v>1</v>
      </c>
      <c r="L1001" s="132">
        <v>239</v>
      </c>
      <c r="M1001" s="132">
        <v>119</v>
      </c>
      <c r="N1001" s="132">
        <f t="shared" si="22"/>
        <v>120</v>
      </c>
    </row>
    <row r="1002" spans="1:14" x14ac:dyDescent="0.25">
      <c r="A1002" s="25">
        <f t="shared" si="24"/>
        <v>977</v>
      </c>
      <c r="B1002" s="54" t="s">
        <v>618</v>
      </c>
      <c r="C1002" s="54">
        <v>2007</v>
      </c>
      <c r="D1002" s="54">
        <v>11136084</v>
      </c>
      <c r="G1002" s="25" t="s">
        <v>649</v>
      </c>
      <c r="H1002" s="54">
        <v>1</v>
      </c>
      <c r="I1002" s="132">
        <v>239</v>
      </c>
      <c r="K1002" s="54">
        <v>1</v>
      </c>
      <c r="L1002" s="132">
        <v>239</v>
      </c>
      <c r="M1002" s="132">
        <v>119</v>
      </c>
      <c r="N1002" s="132">
        <f t="shared" si="22"/>
        <v>120</v>
      </c>
    </row>
    <row r="1003" spans="1:14" x14ac:dyDescent="0.25">
      <c r="A1003" s="25">
        <f t="shared" si="24"/>
        <v>978</v>
      </c>
      <c r="B1003" s="54" t="s">
        <v>947</v>
      </c>
      <c r="C1003" s="54">
        <v>2008</v>
      </c>
      <c r="D1003" s="54">
        <v>11136085</v>
      </c>
      <c r="G1003" s="25" t="s">
        <v>649</v>
      </c>
      <c r="H1003" s="54">
        <v>1</v>
      </c>
      <c r="I1003" s="132">
        <v>416</v>
      </c>
      <c r="K1003" s="54">
        <v>1</v>
      </c>
      <c r="L1003" s="132">
        <v>416</v>
      </c>
      <c r="M1003" s="132">
        <v>208</v>
      </c>
      <c r="N1003" s="132">
        <f t="shared" si="22"/>
        <v>208</v>
      </c>
    </row>
    <row r="1004" spans="1:14" x14ac:dyDescent="0.25">
      <c r="A1004" s="25">
        <f t="shared" si="24"/>
        <v>979</v>
      </c>
      <c r="B1004" s="55" t="s">
        <v>1046</v>
      </c>
      <c r="C1004" s="54">
        <v>2009</v>
      </c>
      <c r="D1004" s="54">
        <v>11136086</v>
      </c>
      <c r="G1004" s="25" t="s">
        <v>649</v>
      </c>
      <c r="H1004" s="54">
        <v>1</v>
      </c>
      <c r="I1004" s="132">
        <v>900</v>
      </c>
      <c r="K1004" s="54">
        <v>1</v>
      </c>
      <c r="L1004" s="132">
        <v>900</v>
      </c>
      <c r="M1004" s="132">
        <v>450</v>
      </c>
      <c r="N1004" s="132">
        <f t="shared" si="22"/>
        <v>450</v>
      </c>
    </row>
    <row r="1005" spans="1:14" x14ac:dyDescent="0.25">
      <c r="A1005" s="25">
        <f t="shared" si="24"/>
        <v>980</v>
      </c>
      <c r="B1005" s="54" t="s">
        <v>496</v>
      </c>
      <c r="C1005" s="54">
        <v>2009</v>
      </c>
      <c r="D1005" s="54">
        <v>11136088</v>
      </c>
      <c r="G1005" s="25" t="s">
        <v>649</v>
      </c>
      <c r="H1005" s="54">
        <v>1</v>
      </c>
      <c r="I1005" s="132">
        <v>410</v>
      </c>
      <c r="K1005" s="54">
        <v>1</v>
      </c>
      <c r="L1005" s="132">
        <v>410</v>
      </c>
      <c r="M1005" s="132">
        <v>205</v>
      </c>
      <c r="N1005" s="132">
        <f t="shared" si="22"/>
        <v>205</v>
      </c>
    </row>
    <row r="1006" spans="1:14" x14ac:dyDescent="0.25">
      <c r="A1006" s="25">
        <f t="shared" si="24"/>
        <v>981</v>
      </c>
      <c r="B1006" s="54" t="s">
        <v>1039</v>
      </c>
      <c r="C1006" s="54">
        <v>2010</v>
      </c>
      <c r="D1006" s="54">
        <v>11136089</v>
      </c>
      <c r="G1006" s="25" t="s">
        <v>649</v>
      </c>
      <c r="H1006" s="54">
        <v>1</v>
      </c>
      <c r="I1006" s="132">
        <v>600</v>
      </c>
      <c r="K1006" s="54">
        <v>1</v>
      </c>
      <c r="L1006" s="132">
        <v>600</v>
      </c>
      <c r="M1006" s="132">
        <v>300</v>
      </c>
      <c r="N1006" s="132">
        <f t="shared" si="22"/>
        <v>300</v>
      </c>
    </row>
    <row r="1007" spans="1:14" x14ac:dyDescent="0.25">
      <c r="A1007" s="25">
        <f t="shared" si="24"/>
        <v>982</v>
      </c>
      <c r="B1007" s="54" t="s">
        <v>1047</v>
      </c>
      <c r="C1007" s="54">
        <v>2012</v>
      </c>
      <c r="D1007" s="54">
        <v>11136090</v>
      </c>
      <c r="G1007" s="25" t="s">
        <v>649</v>
      </c>
      <c r="H1007" s="54">
        <v>1</v>
      </c>
      <c r="I1007" s="132">
        <v>280</v>
      </c>
      <c r="K1007" s="54">
        <v>1</v>
      </c>
      <c r="L1007" s="132">
        <v>280</v>
      </c>
      <c r="M1007" s="132">
        <v>140</v>
      </c>
      <c r="N1007" s="132">
        <f t="shared" si="22"/>
        <v>140</v>
      </c>
    </row>
    <row r="1008" spans="1:14" x14ac:dyDescent="0.25">
      <c r="A1008" s="25">
        <f t="shared" si="24"/>
        <v>983</v>
      </c>
      <c r="B1008" s="54" t="s">
        <v>1047</v>
      </c>
      <c r="C1008" s="54">
        <v>2012</v>
      </c>
      <c r="D1008" s="54">
        <v>11136091</v>
      </c>
      <c r="G1008" s="25" t="s">
        <v>649</v>
      </c>
      <c r="H1008" s="54">
        <v>1</v>
      </c>
      <c r="I1008" s="132">
        <v>450</v>
      </c>
      <c r="K1008" s="54">
        <v>1</v>
      </c>
      <c r="L1008" s="132">
        <v>450</v>
      </c>
      <c r="M1008" s="132">
        <v>225</v>
      </c>
      <c r="N1008" s="132">
        <f t="shared" si="22"/>
        <v>225</v>
      </c>
    </row>
    <row r="1009" spans="1:14" x14ac:dyDescent="0.25">
      <c r="A1009" s="25">
        <f t="shared" si="24"/>
        <v>984</v>
      </c>
      <c r="B1009" s="54" t="s">
        <v>1048</v>
      </c>
      <c r="C1009" s="54">
        <v>2012</v>
      </c>
      <c r="D1009" s="54">
        <v>11136092</v>
      </c>
      <c r="G1009" s="25" t="s">
        <v>649</v>
      </c>
      <c r="H1009" s="54">
        <v>1</v>
      </c>
      <c r="I1009" s="132">
        <v>819</v>
      </c>
      <c r="K1009" s="54">
        <v>1</v>
      </c>
      <c r="L1009" s="132">
        <v>819</v>
      </c>
      <c r="M1009" s="132">
        <v>409</v>
      </c>
      <c r="N1009" s="132">
        <f t="shared" si="22"/>
        <v>410</v>
      </c>
    </row>
    <row r="1010" spans="1:14" x14ac:dyDescent="0.25">
      <c r="A1010" s="25">
        <f t="shared" si="24"/>
        <v>985</v>
      </c>
      <c r="B1010" s="54" t="s">
        <v>1048</v>
      </c>
      <c r="C1010" s="54">
        <v>2012</v>
      </c>
      <c r="D1010" s="54">
        <v>11136093</v>
      </c>
      <c r="G1010" s="25" t="s">
        <v>649</v>
      </c>
      <c r="H1010" s="54">
        <v>1</v>
      </c>
      <c r="I1010" s="132">
        <v>590</v>
      </c>
      <c r="K1010" s="54">
        <v>1</v>
      </c>
      <c r="L1010" s="132">
        <v>590</v>
      </c>
      <c r="M1010" s="132">
        <v>295</v>
      </c>
      <c r="N1010" s="132">
        <f t="shared" si="22"/>
        <v>295</v>
      </c>
    </row>
    <row r="1011" spans="1:14" x14ac:dyDescent="0.25">
      <c r="A1011" s="25">
        <f t="shared" si="24"/>
        <v>986</v>
      </c>
      <c r="B1011" s="54" t="s">
        <v>1047</v>
      </c>
      <c r="C1011" s="54">
        <v>2012</v>
      </c>
      <c r="D1011" s="54">
        <v>11136094</v>
      </c>
      <c r="G1011" s="25" t="s">
        <v>649</v>
      </c>
      <c r="H1011" s="54">
        <v>1</v>
      </c>
      <c r="I1011" s="132">
        <v>630</v>
      </c>
      <c r="K1011" s="54">
        <v>1</v>
      </c>
      <c r="L1011" s="132">
        <v>630</v>
      </c>
      <c r="M1011" s="132">
        <v>315</v>
      </c>
      <c r="N1011" s="132">
        <f t="shared" si="22"/>
        <v>315</v>
      </c>
    </row>
    <row r="1012" spans="1:14" x14ac:dyDescent="0.25">
      <c r="A1012" s="25">
        <f t="shared" si="24"/>
        <v>987</v>
      </c>
      <c r="B1012" s="54" t="s">
        <v>1047</v>
      </c>
      <c r="C1012" s="54">
        <v>2013</v>
      </c>
      <c r="D1012" s="54">
        <v>11136096</v>
      </c>
      <c r="G1012" s="25" t="s">
        <v>649</v>
      </c>
      <c r="H1012" s="54">
        <v>1</v>
      </c>
      <c r="I1012" s="132">
        <v>450</v>
      </c>
      <c r="K1012" s="54">
        <v>1</v>
      </c>
      <c r="L1012" s="132">
        <v>450</v>
      </c>
      <c r="M1012" s="132">
        <v>225</v>
      </c>
      <c r="N1012" s="132">
        <f t="shared" si="22"/>
        <v>225</v>
      </c>
    </row>
    <row r="1013" spans="1:14" x14ac:dyDescent="0.25">
      <c r="A1013" s="25">
        <f t="shared" si="24"/>
        <v>988</v>
      </c>
      <c r="B1013" s="54" t="s">
        <v>1047</v>
      </c>
      <c r="C1013" s="54">
        <v>2013</v>
      </c>
      <c r="D1013" s="55" t="s">
        <v>1087</v>
      </c>
      <c r="G1013" s="25" t="s">
        <v>649</v>
      </c>
      <c r="H1013" s="54">
        <v>2</v>
      </c>
      <c r="I1013" s="132">
        <v>560</v>
      </c>
      <c r="K1013" s="54">
        <v>2</v>
      </c>
      <c r="L1013" s="132">
        <v>560</v>
      </c>
      <c r="M1013" s="132">
        <v>280</v>
      </c>
      <c r="N1013" s="132">
        <f t="shared" si="22"/>
        <v>280</v>
      </c>
    </row>
    <row r="1014" spans="1:14" x14ac:dyDescent="0.25">
      <c r="A1014" s="25">
        <f t="shared" si="24"/>
        <v>989</v>
      </c>
      <c r="B1014" s="54" t="s">
        <v>1047</v>
      </c>
      <c r="C1014" s="54">
        <v>2013</v>
      </c>
      <c r="D1014" s="54">
        <v>11136099</v>
      </c>
      <c r="G1014" s="25" t="s">
        <v>649</v>
      </c>
      <c r="H1014" s="54">
        <v>1</v>
      </c>
      <c r="I1014" s="132">
        <v>560</v>
      </c>
      <c r="K1014" s="54">
        <v>1</v>
      </c>
      <c r="L1014" s="132">
        <v>560</v>
      </c>
      <c r="M1014" s="132">
        <v>280</v>
      </c>
      <c r="N1014" s="132">
        <f t="shared" si="22"/>
        <v>280</v>
      </c>
    </row>
    <row r="1015" spans="1:14" x14ac:dyDescent="0.25">
      <c r="A1015" s="25">
        <f t="shared" si="24"/>
        <v>990</v>
      </c>
      <c r="B1015" s="55" t="s">
        <v>1049</v>
      </c>
      <c r="C1015" s="54">
        <v>2003</v>
      </c>
      <c r="D1015" s="55" t="s">
        <v>1088</v>
      </c>
      <c r="G1015" s="25" t="s">
        <v>649</v>
      </c>
      <c r="H1015" s="54">
        <v>2</v>
      </c>
      <c r="I1015" s="132">
        <v>120</v>
      </c>
      <c r="K1015" s="54">
        <v>2</v>
      </c>
      <c r="L1015" s="132">
        <v>120</v>
      </c>
      <c r="M1015" s="132">
        <v>60</v>
      </c>
      <c r="N1015" s="132">
        <f t="shared" si="22"/>
        <v>60</v>
      </c>
    </row>
    <row r="1016" spans="1:14" x14ac:dyDescent="0.25">
      <c r="A1016" s="25">
        <f t="shared" si="24"/>
        <v>991</v>
      </c>
      <c r="B1016" s="55" t="s">
        <v>1050</v>
      </c>
      <c r="C1016" s="54">
        <v>2002</v>
      </c>
      <c r="D1016" s="54">
        <v>11137004</v>
      </c>
      <c r="G1016" s="25" t="s">
        <v>649</v>
      </c>
      <c r="H1016" s="54">
        <v>1</v>
      </c>
      <c r="I1016" s="132">
        <v>816</v>
      </c>
      <c r="K1016" s="54">
        <v>1</v>
      </c>
      <c r="L1016" s="132">
        <v>816</v>
      </c>
      <c r="M1016" s="132">
        <v>408</v>
      </c>
      <c r="N1016" s="132">
        <f t="shared" si="22"/>
        <v>408</v>
      </c>
    </row>
    <row r="1017" spans="1:14" x14ac:dyDescent="0.25">
      <c r="A1017" s="25">
        <f t="shared" si="24"/>
        <v>992</v>
      </c>
      <c r="B1017" s="54" t="s">
        <v>1051</v>
      </c>
      <c r="C1017" s="54">
        <v>2002</v>
      </c>
      <c r="D1017" s="54">
        <v>1137005</v>
      </c>
      <c r="G1017" s="25" t="s">
        <v>649</v>
      </c>
      <c r="H1017" s="54">
        <v>1</v>
      </c>
      <c r="I1017" s="132">
        <v>630</v>
      </c>
      <c r="K1017" s="54">
        <v>1</v>
      </c>
      <c r="L1017" s="132">
        <v>630</v>
      </c>
      <c r="M1017" s="132">
        <v>315</v>
      </c>
      <c r="N1017" s="132">
        <f t="shared" si="22"/>
        <v>315</v>
      </c>
    </row>
    <row r="1018" spans="1:14" x14ac:dyDescent="0.25">
      <c r="A1018" s="25">
        <f t="shared" si="24"/>
        <v>993</v>
      </c>
      <c r="B1018" s="54" t="s">
        <v>832</v>
      </c>
      <c r="C1018" s="54">
        <v>2002</v>
      </c>
      <c r="D1018" s="54">
        <v>11137007</v>
      </c>
      <c r="G1018" s="25" t="s">
        <v>649</v>
      </c>
      <c r="H1018" s="54">
        <v>1</v>
      </c>
      <c r="I1018" s="132">
        <v>108</v>
      </c>
      <c r="K1018" s="54">
        <v>1</v>
      </c>
      <c r="L1018" s="132">
        <v>108</v>
      </c>
      <c r="M1018" s="132">
        <v>54</v>
      </c>
      <c r="N1018" s="132">
        <f t="shared" si="22"/>
        <v>54</v>
      </c>
    </row>
    <row r="1019" spans="1:14" x14ac:dyDescent="0.25">
      <c r="A1019" s="25">
        <f t="shared" si="24"/>
        <v>994</v>
      </c>
      <c r="B1019" s="55" t="s">
        <v>1052</v>
      </c>
      <c r="C1019" s="54">
        <v>2005</v>
      </c>
      <c r="D1019" s="54">
        <v>11137015</v>
      </c>
      <c r="G1019" s="25" t="s">
        <v>649</v>
      </c>
      <c r="H1019" s="54">
        <v>1</v>
      </c>
      <c r="I1019" s="132">
        <v>1720</v>
      </c>
      <c r="K1019" s="54">
        <v>1</v>
      </c>
      <c r="L1019" s="132">
        <v>1720</v>
      </c>
      <c r="M1019" s="132">
        <v>860</v>
      </c>
      <c r="N1019" s="132">
        <f t="shared" si="22"/>
        <v>860</v>
      </c>
    </row>
    <row r="1020" spans="1:14" x14ac:dyDescent="0.25">
      <c r="A1020" s="25">
        <f t="shared" si="24"/>
        <v>995</v>
      </c>
      <c r="B1020" s="55" t="s">
        <v>1053</v>
      </c>
      <c r="C1020" s="54">
        <v>2006</v>
      </c>
      <c r="D1020" s="55" t="s">
        <v>1089</v>
      </c>
      <c r="G1020" s="25" t="s">
        <v>649</v>
      </c>
      <c r="H1020" s="54">
        <v>2</v>
      </c>
      <c r="I1020" s="132">
        <v>1107</v>
      </c>
      <c r="K1020" s="54">
        <v>2</v>
      </c>
      <c r="L1020" s="132">
        <v>1107</v>
      </c>
      <c r="M1020" s="132">
        <v>553</v>
      </c>
      <c r="N1020" s="132">
        <f t="shared" si="22"/>
        <v>554</v>
      </c>
    </row>
    <row r="1021" spans="1:14" x14ac:dyDescent="0.25">
      <c r="A1021" s="25">
        <f t="shared" si="24"/>
        <v>996</v>
      </c>
      <c r="B1021" s="55" t="s">
        <v>1054</v>
      </c>
      <c r="C1021" s="55">
        <v>2015</v>
      </c>
      <c r="D1021" s="142">
        <v>11137030</v>
      </c>
      <c r="G1021" s="25" t="s">
        <v>649</v>
      </c>
      <c r="H1021" s="55">
        <v>1</v>
      </c>
      <c r="I1021" s="131">
        <v>950</v>
      </c>
      <c r="K1021" s="55">
        <v>1</v>
      </c>
      <c r="L1021" s="131">
        <v>950</v>
      </c>
      <c r="M1021" s="132">
        <v>475</v>
      </c>
      <c r="N1021" s="132">
        <f t="shared" si="22"/>
        <v>475</v>
      </c>
    </row>
    <row r="1022" spans="1:14" x14ac:dyDescent="0.25">
      <c r="A1022" s="25">
        <f t="shared" si="24"/>
        <v>997</v>
      </c>
      <c r="B1022" s="55" t="s">
        <v>1055</v>
      </c>
      <c r="C1022" s="55">
        <v>2015</v>
      </c>
      <c r="D1022" s="142">
        <v>11137032</v>
      </c>
      <c r="G1022" s="25" t="s">
        <v>649</v>
      </c>
      <c r="H1022" s="55">
        <v>1</v>
      </c>
      <c r="I1022" s="131">
        <v>2500</v>
      </c>
      <c r="K1022" s="55">
        <v>1</v>
      </c>
      <c r="L1022" s="131">
        <v>2500</v>
      </c>
      <c r="M1022" s="132">
        <v>1250</v>
      </c>
      <c r="N1022" s="132">
        <f t="shared" si="22"/>
        <v>1250</v>
      </c>
    </row>
    <row r="1023" spans="1:14" x14ac:dyDescent="0.25">
      <c r="A1023" s="25">
        <f t="shared" si="24"/>
        <v>998</v>
      </c>
      <c r="B1023" s="55" t="s">
        <v>1056</v>
      </c>
      <c r="C1023" s="55">
        <v>2016</v>
      </c>
      <c r="D1023" s="142">
        <v>11137033</v>
      </c>
      <c r="G1023" s="25" t="s">
        <v>649</v>
      </c>
      <c r="H1023" s="55">
        <v>1</v>
      </c>
      <c r="I1023" s="131">
        <v>300</v>
      </c>
      <c r="K1023" s="55">
        <v>1</v>
      </c>
      <c r="L1023" s="131">
        <v>300</v>
      </c>
      <c r="M1023" s="132">
        <v>150</v>
      </c>
      <c r="N1023" s="132">
        <f t="shared" si="22"/>
        <v>150</v>
      </c>
    </row>
    <row r="1024" spans="1:14" x14ac:dyDescent="0.25">
      <c r="A1024" s="25">
        <f t="shared" si="24"/>
        <v>999</v>
      </c>
      <c r="B1024" s="55" t="s">
        <v>1056</v>
      </c>
      <c r="C1024" s="55">
        <v>2016</v>
      </c>
      <c r="D1024" s="142" t="s">
        <v>1090</v>
      </c>
      <c r="G1024" s="25" t="s">
        <v>649</v>
      </c>
      <c r="H1024" s="55">
        <v>2</v>
      </c>
      <c r="I1024" s="131">
        <v>930</v>
      </c>
      <c r="K1024" s="55">
        <v>2</v>
      </c>
      <c r="L1024" s="131">
        <v>930</v>
      </c>
      <c r="M1024" s="132">
        <v>465</v>
      </c>
      <c r="N1024" s="132">
        <f t="shared" ref="N1024:N1075" si="25">L1024-M1024</f>
        <v>465</v>
      </c>
    </row>
    <row r="1025" spans="1:14" x14ac:dyDescent="0.25">
      <c r="A1025" s="25">
        <f t="shared" si="24"/>
        <v>1000</v>
      </c>
      <c r="B1025" s="55" t="s">
        <v>1057</v>
      </c>
      <c r="C1025" s="55">
        <v>2016</v>
      </c>
      <c r="D1025" s="142">
        <v>11137037</v>
      </c>
      <c r="G1025" s="25" t="s">
        <v>649</v>
      </c>
      <c r="H1025" s="55">
        <v>1</v>
      </c>
      <c r="I1025" s="131">
        <v>832</v>
      </c>
      <c r="K1025" s="55">
        <v>1</v>
      </c>
      <c r="L1025" s="131">
        <v>832</v>
      </c>
      <c r="M1025" s="132">
        <v>416</v>
      </c>
      <c r="N1025" s="132">
        <f t="shared" si="25"/>
        <v>416</v>
      </c>
    </row>
    <row r="1026" spans="1:14" x14ac:dyDescent="0.25">
      <c r="A1026" s="25">
        <f t="shared" si="24"/>
        <v>1001</v>
      </c>
      <c r="B1026" s="55" t="s">
        <v>1058</v>
      </c>
      <c r="C1026" s="55">
        <v>2016</v>
      </c>
      <c r="D1026" s="142">
        <v>11137038</v>
      </c>
      <c r="G1026" s="25" t="s">
        <v>649</v>
      </c>
      <c r="H1026" s="55">
        <v>1</v>
      </c>
      <c r="I1026" s="131">
        <v>833</v>
      </c>
      <c r="K1026" s="55">
        <v>1</v>
      </c>
      <c r="L1026" s="131">
        <v>833</v>
      </c>
      <c r="M1026" s="132">
        <v>417</v>
      </c>
      <c r="N1026" s="132">
        <f t="shared" si="25"/>
        <v>416</v>
      </c>
    </row>
    <row r="1027" spans="1:14" x14ac:dyDescent="0.25">
      <c r="A1027" s="25">
        <f t="shared" si="24"/>
        <v>1002</v>
      </c>
      <c r="B1027" s="55" t="s">
        <v>1059</v>
      </c>
      <c r="C1027" s="55">
        <v>2016</v>
      </c>
      <c r="D1027" s="142" t="s">
        <v>1091</v>
      </c>
      <c r="G1027" s="25" t="s">
        <v>649</v>
      </c>
      <c r="H1027" s="55">
        <v>1</v>
      </c>
      <c r="I1027" s="131">
        <v>240</v>
      </c>
      <c r="K1027" s="55">
        <v>1</v>
      </c>
      <c r="L1027" s="131">
        <v>240</v>
      </c>
      <c r="M1027" s="132">
        <v>120</v>
      </c>
      <c r="N1027" s="132">
        <f t="shared" si="25"/>
        <v>120</v>
      </c>
    </row>
    <row r="1028" spans="1:14" x14ac:dyDescent="0.25">
      <c r="A1028" s="25">
        <f t="shared" si="24"/>
        <v>1003</v>
      </c>
      <c r="B1028" s="55" t="s">
        <v>1060</v>
      </c>
      <c r="C1028" s="55">
        <v>2017</v>
      </c>
      <c r="D1028" s="142">
        <v>111370043</v>
      </c>
      <c r="G1028" s="25" t="s">
        <v>649</v>
      </c>
      <c r="H1028" s="55">
        <v>1</v>
      </c>
      <c r="I1028" s="131">
        <v>5000</v>
      </c>
      <c r="K1028" s="55">
        <v>1</v>
      </c>
      <c r="L1028" s="131">
        <v>5000</v>
      </c>
      <c r="M1028" s="132">
        <v>2500</v>
      </c>
      <c r="N1028" s="132">
        <f t="shared" si="25"/>
        <v>2500</v>
      </c>
    </row>
    <row r="1029" spans="1:14" x14ac:dyDescent="0.25">
      <c r="A1029" s="25">
        <f t="shared" si="24"/>
        <v>1004</v>
      </c>
      <c r="B1029" s="55" t="s">
        <v>1061</v>
      </c>
      <c r="C1029" s="55">
        <v>2017</v>
      </c>
      <c r="D1029" s="142" t="s">
        <v>1092</v>
      </c>
      <c r="G1029" s="25" t="s">
        <v>649</v>
      </c>
      <c r="H1029" s="55">
        <v>3</v>
      </c>
      <c r="I1029" s="131">
        <v>2085</v>
      </c>
      <c r="K1029" s="55">
        <v>3</v>
      </c>
      <c r="L1029" s="131">
        <v>2085</v>
      </c>
      <c r="M1029" s="132">
        <v>1041</v>
      </c>
      <c r="N1029" s="132">
        <f t="shared" si="25"/>
        <v>1044</v>
      </c>
    </row>
    <row r="1030" spans="1:14" x14ac:dyDescent="0.25">
      <c r="A1030" s="25">
        <f t="shared" si="24"/>
        <v>1005</v>
      </c>
      <c r="B1030" s="55" t="s">
        <v>1062</v>
      </c>
      <c r="C1030" s="55">
        <v>2018</v>
      </c>
      <c r="D1030" s="142" t="s">
        <v>1093</v>
      </c>
      <c r="G1030" s="25" t="s">
        <v>649</v>
      </c>
      <c r="H1030" s="55">
        <v>2</v>
      </c>
      <c r="I1030" s="131">
        <v>880</v>
      </c>
      <c r="K1030" s="55">
        <v>2</v>
      </c>
      <c r="L1030" s="131">
        <v>880</v>
      </c>
      <c r="M1030" s="132">
        <v>440</v>
      </c>
      <c r="N1030" s="132">
        <f t="shared" si="25"/>
        <v>440</v>
      </c>
    </row>
    <row r="1031" spans="1:14" x14ac:dyDescent="0.25">
      <c r="A1031" s="25">
        <f t="shared" si="24"/>
        <v>1006</v>
      </c>
      <c r="B1031" s="55" t="s">
        <v>1063</v>
      </c>
      <c r="C1031" s="55">
        <v>2005</v>
      </c>
      <c r="D1031" s="142">
        <v>111370014</v>
      </c>
      <c r="G1031" s="25" t="s">
        <v>649</v>
      </c>
      <c r="H1031" s="55">
        <v>1</v>
      </c>
      <c r="I1031" s="131">
        <v>1500</v>
      </c>
      <c r="K1031" s="55">
        <v>1</v>
      </c>
      <c r="L1031" s="131">
        <v>1500</v>
      </c>
      <c r="M1031" s="132">
        <v>750</v>
      </c>
      <c r="N1031" s="132">
        <f t="shared" si="25"/>
        <v>750</v>
      </c>
    </row>
    <row r="1032" spans="1:14" x14ac:dyDescent="0.25">
      <c r="A1032" s="25">
        <f t="shared" si="24"/>
        <v>1007</v>
      </c>
      <c r="B1032" s="55" t="s">
        <v>1064</v>
      </c>
      <c r="C1032" s="55">
        <v>2020</v>
      </c>
      <c r="D1032" s="142">
        <v>111370052</v>
      </c>
      <c r="G1032" s="25" t="s">
        <v>649</v>
      </c>
      <c r="H1032" s="55">
        <v>1</v>
      </c>
      <c r="I1032" s="131">
        <v>130</v>
      </c>
      <c r="K1032" s="55">
        <v>1</v>
      </c>
      <c r="L1032" s="131">
        <v>130</v>
      </c>
      <c r="M1032" s="132">
        <v>65</v>
      </c>
      <c r="N1032" s="132">
        <f t="shared" si="25"/>
        <v>65</v>
      </c>
    </row>
    <row r="1033" spans="1:14" x14ac:dyDescent="0.25">
      <c r="A1033" s="25">
        <f t="shared" si="24"/>
        <v>1008</v>
      </c>
      <c r="B1033" s="54" t="s">
        <v>198</v>
      </c>
      <c r="C1033" s="54">
        <v>2002</v>
      </c>
      <c r="D1033" s="54">
        <v>11138001</v>
      </c>
      <c r="G1033" s="25" t="s">
        <v>649</v>
      </c>
      <c r="H1033" s="54">
        <v>1</v>
      </c>
      <c r="I1033" s="132">
        <v>237</v>
      </c>
      <c r="K1033" s="54">
        <v>1</v>
      </c>
      <c r="L1033" s="132">
        <v>237</v>
      </c>
      <c r="M1033" s="132">
        <v>118</v>
      </c>
      <c r="N1033" s="132">
        <f t="shared" si="25"/>
        <v>119</v>
      </c>
    </row>
    <row r="1034" spans="1:14" x14ac:dyDescent="0.25">
      <c r="A1034" s="25">
        <f t="shared" si="24"/>
        <v>1009</v>
      </c>
      <c r="B1034" s="54" t="s">
        <v>198</v>
      </c>
      <c r="C1034" s="54">
        <v>2002</v>
      </c>
      <c r="D1034" s="54">
        <v>11138002</v>
      </c>
      <c r="G1034" s="25" t="s">
        <v>649</v>
      </c>
      <c r="H1034" s="54">
        <v>1</v>
      </c>
      <c r="I1034" s="132">
        <v>469</v>
      </c>
      <c r="K1034" s="54">
        <v>1</v>
      </c>
      <c r="L1034" s="132">
        <v>469</v>
      </c>
      <c r="M1034" s="132">
        <v>234</v>
      </c>
      <c r="N1034" s="132">
        <f t="shared" si="25"/>
        <v>235</v>
      </c>
    </row>
    <row r="1035" spans="1:14" x14ac:dyDescent="0.25">
      <c r="A1035" s="25">
        <f t="shared" si="24"/>
        <v>1010</v>
      </c>
      <c r="B1035" s="54" t="s">
        <v>198</v>
      </c>
      <c r="C1035" s="54">
        <v>2002</v>
      </c>
      <c r="D1035" s="54">
        <v>11138003</v>
      </c>
      <c r="G1035" s="25" t="s">
        <v>649</v>
      </c>
      <c r="H1035" s="54">
        <v>1</v>
      </c>
      <c r="I1035" s="132">
        <v>363</v>
      </c>
      <c r="K1035" s="54">
        <v>1</v>
      </c>
      <c r="L1035" s="132">
        <v>363</v>
      </c>
      <c r="M1035" s="132">
        <v>181</v>
      </c>
      <c r="N1035" s="132">
        <f t="shared" si="25"/>
        <v>182</v>
      </c>
    </row>
    <row r="1036" spans="1:14" x14ac:dyDescent="0.25">
      <c r="A1036" s="25">
        <f t="shared" si="24"/>
        <v>1011</v>
      </c>
      <c r="B1036" s="54" t="s">
        <v>1065</v>
      </c>
      <c r="C1036" s="54">
        <v>2002</v>
      </c>
      <c r="D1036" s="55" t="s">
        <v>1094</v>
      </c>
      <c r="G1036" s="25" t="s">
        <v>649</v>
      </c>
      <c r="H1036" s="54">
        <v>2</v>
      </c>
      <c r="I1036" s="132">
        <v>184</v>
      </c>
      <c r="K1036" s="54">
        <v>2</v>
      </c>
      <c r="L1036" s="132">
        <v>184</v>
      </c>
      <c r="M1036" s="132">
        <v>88</v>
      </c>
      <c r="N1036" s="132">
        <f t="shared" si="25"/>
        <v>96</v>
      </c>
    </row>
    <row r="1037" spans="1:14" x14ac:dyDescent="0.25">
      <c r="A1037" s="25">
        <f t="shared" si="24"/>
        <v>1012</v>
      </c>
      <c r="B1037" s="54" t="s">
        <v>419</v>
      </c>
      <c r="C1037" s="54">
        <v>2004</v>
      </c>
      <c r="D1037" s="54">
        <v>11138009</v>
      </c>
      <c r="G1037" s="25" t="s">
        <v>649</v>
      </c>
      <c r="H1037" s="54">
        <v>1</v>
      </c>
      <c r="I1037" s="132">
        <v>14</v>
      </c>
      <c r="K1037" s="54">
        <v>1</v>
      </c>
      <c r="L1037" s="132">
        <v>14</v>
      </c>
      <c r="M1037" s="132">
        <v>7</v>
      </c>
      <c r="N1037" s="132">
        <f t="shared" si="25"/>
        <v>7</v>
      </c>
    </row>
    <row r="1038" spans="1:14" x14ac:dyDescent="0.25">
      <c r="A1038" s="25">
        <f t="shared" si="24"/>
        <v>1013</v>
      </c>
      <c r="B1038" s="54" t="s">
        <v>1066</v>
      </c>
      <c r="C1038" s="54">
        <v>2004</v>
      </c>
      <c r="D1038" s="55" t="s">
        <v>1095</v>
      </c>
      <c r="G1038" s="25" t="s">
        <v>649</v>
      </c>
      <c r="H1038" s="54">
        <v>12</v>
      </c>
      <c r="I1038" s="132">
        <v>2520</v>
      </c>
      <c r="K1038" s="54">
        <v>12</v>
      </c>
      <c r="L1038" s="132">
        <v>2520</v>
      </c>
      <c r="M1038" s="132">
        <v>1260</v>
      </c>
      <c r="N1038" s="132">
        <f t="shared" si="25"/>
        <v>1260</v>
      </c>
    </row>
    <row r="1039" spans="1:14" x14ac:dyDescent="0.25">
      <c r="A1039" s="25">
        <f t="shared" si="24"/>
        <v>1014</v>
      </c>
      <c r="B1039" s="54" t="s">
        <v>1067</v>
      </c>
      <c r="C1039" s="54">
        <v>2005</v>
      </c>
      <c r="D1039" s="55" t="s">
        <v>1096</v>
      </c>
      <c r="G1039" s="25" t="s">
        <v>649</v>
      </c>
      <c r="H1039" s="54">
        <v>2</v>
      </c>
      <c r="I1039" s="132">
        <v>1568</v>
      </c>
      <c r="K1039" s="54">
        <v>2</v>
      </c>
      <c r="L1039" s="132">
        <v>1568</v>
      </c>
      <c r="M1039" s="132">
        <v>784</v>
      </c>
      <c r="N1039" s="132">
        <f t="shared" si="25"/>
        <v>784</v>
      </c>
    </row>
    <row r="1040" spans="1:14" x14ac:dyDescent="0.25">
      <c r="A1040" s="25">
        <f t="shared" si="24"/>
        <v>1015</v>
      </c>
      <c r="B1040" s="54" t="s">
        <v>692</v>
      </c>
      <c r="C1040" s="54">
        <v>2005</v>
      </c>
      <c r="D1040" s="54">
        <v>11138024</v>
      </c>
      <c r="G1040" s="25" t="s">
        <v>649</v>
      </c>
      <c r="H1040" s="54">
        <v>1</v>
      </c>
      <c r="I1040" s="132">
        <v>150</v>
      </c>
      <c r="K1040" s="54">
        <v>1</v>
      </c>
      <c r="L1040" s="132">
        <v>150</v>
      </c>
      <c r="M1040" s="132">
        <v>75</v>
      </c>
      <c r="N1040" s="132">
        <f t="shared" si="25"/>
        <v>75</v>
      </c>
    </row>
    <row r="1041" spans="1:17" x14ac:dyDescent="0.25">
      <c r="A1041" s="25">
        <f t="shared" si="24"/>
        <v>1016</v>
      </c>
      <c r="B1041" s="54" t="s">
        <v>692</v>
      </c>
      <c r="C1041" s="54">
        <v>2005</v>
      </c>
      <c r="D1041" s="54">
        <v>11138025</v>
      </c>
      <c r="G1041" s="25" t="s">
        <v>649</v>
      </c>
      <c r="H1041" s="54">
        <v>1</v>
      </c>
      <c r="I1041" s="132">
        <v>125</v>
      </c>
      <c r="K1041" s="54">
        <v>1</v>
      </c>
      <c r="L1041" s="132">
        <v>125</v>
      </c>
      <c r="M1041" s="132">
        <v>62</v>
      </c>
      <c r="N1041" s="132">
        <f t="shared" si="25"/>
        <v>63</v>
      </c>
    </row>
    <row r="1042" spans="1:17" x14ac:dyDescent="0.25">
      <c r="A1042" s="25">
        <f t="shared" si="24"/>
        <v>1017</v>
      </c>
      <c r="B1042" s="55" t="s">
        <v>1068</v>
      </c>
      <c r="C1042" s="54">
        <v>2006</v>
      </c>
      <c r="D1042" s="54">
        <v>11138026</v>
      </c>
      <c r="G1042" s="25" t="s">
        <v>649</v>
      </c>
      <c r="H1042" s="54">
        <v>1</v>
      </c>
      <c r="I1042" s="132">
        <v>447</v>
      </c>
      <c r="K1042" s="54">
        <v>1</v>
      </c>
      <c r="L1042" s="132">
        <v>447</v>
      </c>
      <c r="M1042" s="132">
        <v>223</v>
      </c>
      <c r="N1042" s="132">
        <f t="shared" si="25"/>
        <v>224</v>
      </c>
    </row>
    <row r="1043" spans="1:17" x14ac:dyDescent="0.25">
      <c r="A1043" s="25">
        <f t="shared" si="24"/>
        <v>1018</v>
      </c>
      <c r="B1043" s="144" t="s">
        <v>1069</v>
      </c>
      <c r="C1043" s="144">
        <v>2011</v>
      </c>
      <c r="D1043" s="144">
        <v>11138027</v>
      </c>
      <c r="G1043" s="25" t="s">
        <v>649</v>
      </c>
      <c r="H1043" s="55">
        <v>1</v>
      </c>
      <c r="I1043" s="145">
        <v>550</v>
      </c>
      <c r="K1043" s="55">
        <v>1</v>
      </c>
      <c r="L1043" s="145">
        <v>550</v>
      </c>
      <c r="M1043" s="132">
        <v>275</v>
      </c>
      <c r="N1043" s="132">
        <f t="shared" si="25"/>
        <v>275</v>
      </c>
    </row>
    <row r="1044" spans="1:17" x14ac:dyDescent="0.25">
      <c r="A1044" s="25">
        <f t="shared" si="24"/>
        <v>1019</v>
      </c>
      <c r="B1044" s="144" t="s">
        <v>1070</v>
      </c>
      <c r="C1044" s="144">
        <v>2011</v>
      </c>
      <c r="D1044" s="144">
        <v>11138028</v>
      </c>
      <c r="G1044" s="25" t="s">
        <v>649</v>
      </c>
      <c r="H1044" s="55">
        <v>1</v>
      </c>
      <c r="I1044" s="145">
        <v>275</v>
      </c>
      <c r="K1044" s="55">
        <v>1</v>
      </c>
      <c r="L1044" s="145">
        <v>275</v>
      </c>
      <c r="M1044" s="132">
        <v>138</v>
      </c>
      <c r="N1044" s="132">
        <f t="shared" si="25"/>
        <v>137</v>
      </c>
    </row>
    <row r="1045" spans="1:17" x14ac:dyDescent="0.25">
      <c r="A1045" s="25">
        <f t="shared" si="24"/>
        <v>1020</v>
      </c>
      <c r="B1045" s="144" t="s">
        <v>1070</v>
      </c>
      <c r="C1045" s="144">
        <v>2011</v>
      </c>
      <c r="D1045" s="144">
        <v>11138029</v>
      </c>
      <c r="G1045" s="25" t="s">
        <v>649</v>
      </c>
      <c r="H1045" s="55">
        <v>1</v>
      </c>
      <c r="I1045" s="145">
        <v>275</v>
      </c>
      <c r="K1045" s="55">
        <v>1</v>
      </c>
      <c r="L1045" s="145">
        <v>275</v>
      </c>
      <c r="M1045" s="132">
        <v>138</v>
      </c>
      <c r="N1045" s="132">
        <f t="shared" si="25"/>
        <v>137</v>
      </c>
    </row>
    <row r="1046" spans="1:17" x14ac:dyDescent="0.25">
      <c r="A1046" s="25">
        <f t="shared" si="24"/>
        <v>1021</v>
      </c>
      <c r="B1046" s="144" t="s">
        <v>581</v>
      </c>
      <c r="C1046" s="144">
        <v>2011</v>
      </c>
      <c r="D1046" s="144">
        <v>11138030</v>
      </c>
      <c r="G1046" s="25" t="s">
        <v>649</v>
      </c>
      <c r="H1046" s="55">
        <v>1</v>
      </c>
      <c r="I1046" s="145">
        <v>198</v>
      </c>
      <c r="K1046" s="55">
        <v>1</v>
      </c>
      <c r="L1046" s="145">
        <v>198</v>
      </c>
      <c r="M1046" s="132">
        <v>99</v>
      </c>
      <c r="N1046" s="132">
        <f t="shared" si="25"/>
        <v>99</v>
      </c>
    </row>
    <row r="1047" spans="1:17" x14ac:dyDescent="0.25">
      <c r="A1047" s="25">
        <f t="shared" si="24"/>
        <v>1022</v>
      </c>
      <c r="B1047" s="144" t="s">
        <v>581</v>
      </c>
      <c r="C1047" s="144">
        <v>2011</v>
      </c>
      <c r="D1047" s="144">
        <v>11138031</v>
      </c>
      <c r="G1047" s="25" t="s">
        <v>649</v>
      </c>
      <c r="H1047" s="55">
        <v>1</v>
      </c>
      <c r="I1047" s="145">
        <v>198</v>
      </c>
      <c r="K1047" s="55">
        <v>1</v>
      </c>
      <c r="L1047" s="145">
        <v>198</v>
      </c>
      <c r="M1047" s="132">
        <v>99</v>
      </c>
      <c r="N1047" s="132">
        <f t="shared" si="25"/>
        <v>99</v>
      </c>
    </row>
    <row r="1048" spans="1:17" x14ac:dyDescent="0.25">
      <c r="A1048" s="25">
        <f t="shared" si="24"/>
        <v>1023</v>
      </c>
      <c r="B1048" s="144" t="s">
        <v>1071</v>
      </c>
      <c r="C1048" s="144">
        <v>2012</v>
      </c>
      <c r="D1048" s="144" t="s">
        <v>1097</v>
      </c>
      <c r="G1048" s="25" t="s">
        <v>649</v>
      </c>
      <c r="H1048" s="55">
        <v>3</v>
      </c>
      <c r="I1048" s="145">
        <v>510</v>
      </c>
      <c r="K1048" s="55">
        <v>3</v>
      </c>
      <c r="L1048" s="145">
        <v>510</v>
      </c>
      <c r="M1048" s="132">
        <v>255</v>
      </c>
      <c r="N1048" s="132">
        <f t="shared" si="25"/>
        <v>255</v>
      </c>
    </row>
    <row r="1049" spans="1:17" x14ac:dyDescent="0.25">
      <c r="A1049" s="25">
        <f t="shared" si="24"/>
        <v>1024</v>
      </c>
      <c r="B1049" s="144" t="s">
        <v>1072</v>
      </c>
      <c r="C1049" s="144">
        <v>2012</v>
      </c>
      <c r="D1049" s="144">
        <v>11138035</v>
      </c>
      <c r="G1049" s="25" t="s">
        <v>649</v>
      </c>
      <c r="H1049" s="55">
        <v>1</v>
      </c>
      <c r="I1049" s="145">
        <v>45</v>
      </c>
      <c r="K1049" s="55">
        <v>1</v>
      </c>
      <c r="L1049" s="145">
        <v>45</v>
      </c>
      <c r="M1049" s="132">
        <v>22</v>
      </c>
      <c r="N1049" s="132">
        <f t="shared" si="25"/>
        <v>23</v>
      </c>
    </row>
    <row r="1050" spans="1:17" x14ac:dyDescent="0.25">
      <c r="A1050" s="25">
        <f t="shared" si="24"/>
        <v>1025</v>
      </c>
      <c r="B1050" s="144" t="s">
        <v>1073</v>
      </c>
      <c r="C1050" s="144">
        <v>2016</v>
      </c>
      <c r="D1050" s="144">
        <v>11138040</v>
      </c>
      <c r="G1050" s="25" t="s">
        <v>649</v>
      </c>
      <c r="H1050" s="55">
        <v>1</v>
      </c>
      <c r="I1050" s="145">
        <v>70</v>
      </c>
      <c r="K1050" s="55">
        <v>1</v>
      </c>
      <c r="L1050" s="145">
        <v>70</v>
      </c>
      <c r="M1050" s="132">
        <v>35</v>
      </c>
      <c r="N1050" s="132">
        <f t="shared" si="25"/>
        <v>35</v>
      </c>
    </row>
    <row r="1051" spans="1:17" x14ac:dyDescent="0.25">
      <c r="A1051" s="25">
        <f t="shared" si="24"/>
        <v>1026</v>
      </c>
      <c r="B1051" s="144" t="s">
        <v>574</v>
      </c>
      <c r="C1051" s="144">
        <v>2016</v>
      </c>
      <c r="D1051" s="144">
        <v>11138045</v>
      </c>
      <c r="G1051" s="25" t="s">
        <v>649</v>
      </c>
      <c r="H1051" s="55">
        <v>1</v>
      </c>
      <c r="I1051" s="145">
        <v>420</v>
      </c>
      <c r="K1051" s="55">
        <v>1</v>
      </c>
      <c r="L1051" s="145">
        <v>420</v>
      </c>
      <c r="M1051" s="132">
        <v>240</v>
      </c>
      <c r="N1051" s="132">
        <f t="shared" si="25"/>
        <v>180</v>
      </c>
    </row>
    <row r="1052" spans="1:17" x14ac:dyDescent="0.25">
      <c r="A1052" s="25">
        <f t="shared" ref="A1052:A1106" si="26">A1051+1</f>
        <v>1027</v>
      </c>
      <c r="B1052" s="144" t="s">
        <v>1074</v>
      </c>
      <c r="C1052" s="55">
        <v>2019</v>
      </c>
      <c r="D1052" s="55" t="s">
        <v>1098</v>
      </c>
      <c r="G1052" s="25" t="s">
        <v>649</v>
      </c>
      <c r="H1052" s="55">
        <v>2</v>
      </c>
      <c r="I1052" s="145">
        <v>1100</v>
      </c>
      <c r="K1052" s="55">
        <v>2</v>
      </c>
      <c r="L1052" s="145">
        <v>1100</v>
      </c>
      <c r="M1052" s="132">
        <v>550</v>
      </c>
      <c r="N1052" s="132">
        <f t="shared" si="25"/>
        <v>550</v>
      </c>
    </row>
    <row r="1053" spans="1:17" x14ac:dyDescent="0.25">
      <c r="A1053" s="25">
        <f t="shared" si="26"/>
        <v>1028</v>
      </c>
      <c r="B1053" s="144" t="s">
        <v>1075</v>
      </c>
      <c r="C1053" s="55">
        <v>2019</v>
      </c>
      <c r="D1053" s="55" t="s">
        <v>1099</v>
      </c>
      <c r="G1053" s="25" t="s">
        <v>649</v>
      </c>
      <c r="H1053" s="55">
        <v>2</v>
      </c>
      <c r="I1053" s="145">
        <v>240</v>
      </c>
      <c r="K1053" s="55">
        <v>2</v>
      </c>
      <c r="L1053" s="145">
        <v>240</v>
      </c>
      <c r="M1053" s="132">
        <v>120</v>
      </c>
      <c r="N1053" s="132">
        <f t="shared" si="25"/>
        <v>120</v>
      </c>
    </row>
    <row r="1054" spans="1:17" x14ac:dyDescent="0.25">
      <c r="A1054" s="25">
        <f t="shared" si="26"/>
        <v>1029</v>
      </c>
      <c r="B1054" s="144" t="s">
        <v>1076</v>
      </c>
      <c r="C1054" s="55">
        <v>2012</v>
      </c>
      <c r="D1054" s="55">
        <v>1018</v>
      </c>
      <c r="G1054" s="25" t="s">
        <v>649</v>
      </c>
      <c r="H1054" s="55">
        <v>1</v>
      </c>
      <c r="I1054" s="145">
        <v>975</v>
      </c>
      <c r="K1054" s="55">
        <v>1</v>
      </c>
      <c r="L1054" s="145">
        <v>975</v>
      </c>
      <c r="M1054" s="132">
        <v>850</v>
      </c>
      <c r="N1054" s="132">
        <f t="shared" si="25"/>
        <v>125</v>
      </c>
    </row>
    <row r="1055" spans="1:17" x14ac:dyDescent="0.25">
      <c r="A1055" s="25">
        <f t="shared" si="26"/>
        <v>1030</v>
      </c>
      <c r="B1055" s="146" t="s">
        <v>167</v>
      </c>
      <c r="C1055" s="146"/>
      <c r="D1055" s="146">
        <v>10310001</v>
      </c>
      <c r="G1055" s="146" t="s">
        <v>649</v>
      </c>
      <c r="H1055" s="146">
        <v>1</v>
      </c>
      <c r="I1055" s="147">
        <v>113449</v>
      </c>
      <c r="K1055" s="148">
        <v>1</v>
      </c>
      <c r="L1055" s="154">
        <v>113449</v>
      </c>
      <c r="M1055" s="154">
        <v>113449</v>
      </c>
      <c r="N1055" s="132">
        <f t="shared" si="25"/>
        <v>0</v>
      </c>
      <c r="Q1055" s="5" t="s">
        <v>990</v>
      </c>
    </row>
    <row r="1056" spans="1:17" x14ac:dyDescent="0.25">
      <c r="A1056" s="25">
        <f t="shared" si="26"/>
        <v>1031</v>
      </c>
      <c r="B1056" s="146" t="s">
        <v>1104</v>
      </c>
      <c r="C1056" s="146"/>
      <c r="D1056" s="146">
        <v>10410001</v>
      </c>
      <c r="G1056" s="146" t="s">
        <v>649</v>
      </c>
      <c r="H1056" s="146">
        <v>1</v>
      </c>
      <c r="I1056" s="147">
        <v>5565</v>
      </c>
      <c r="K1056" s="148">
        <v>1</v>
      </c>
      <c r="L1056" s="154">
        <v>5565</v>
      </c>
      <c r="M1056" s="154">
        <v>5565</v>
      </c>
      <c r="N1056" s="132">
        <f t="shared" si="25"/>
        <v>0</v>
      </c>
    </row>
    <row r="1057" spans="1:14" x14ac:dyDescent="0.25">
      <c r="A1057" s="25">
        <f t="shared" si="26"/>
        <v>1032</v>
      </c>
      <c r="B1057" s="146" t="s">
        <v>335</v>
      </c>
      <c r="C1057" s="146"/>
      <c r="D1057" s="146">
        <v>10410002</v>
      </c>
      <c r="G1057" s="146" t="s">
        <v>649</v>
      </c>
      <c r="H1057" s="146">
        <v>1</v>
      </c>
      <c r="I1057" s="147">
        <v>1905</v>
      </c>
      <c r="K1057" s="148">
        <v>1</v>
      </c>
      <c r="L1057" s="154">
        <v>1905</v>
      </c>
      <c r="M1057" s="154">
        <v>1905</v>
      </c>
      <c r="N1057" s="132">
        <f t="shared" si="25"/>
        <v>0</v>
      </c>
    </row>
    <row r="1058" spans="1:14" x14ac:dyDescent="0.25">
      <c r="A1058" s="25">
        <f t="shared" si="26"/>
        <v>1033</v>
      </c>
      <c r="B1058" s="149" t="s">
        <v>1105</v>
      </c>
      <c r="C1058" s="146"/>
      <c r="D1058" s="146">
        <v>1040003</v>
      </c>
      <c r="G1058" s="146" t="s">
        <v>649</v>
      </c>
      <c r="H1058" s="146">
        <v>1</v>
      </c>
      <c r="I1058" s="147">
        <v>1620</v>
      </c>
      <c r="K1058" s="148">
        <v>1</v>
      </c>
      <c r="L1058" s="154">
        <v>1620</v>
      </c>
      <c r="M1058" s="154">
        <v>1620</v>
      </c>
      <c r="N1058" s="132">
        <f t="shared" si="25"/>
        <v>0</v>
      </c>
    </row>
    <row r="1059" spans="1:14" x14ac:dyDescent="0.25">
      <c r="A1059" s="25">
        <f t="shared" si="26"/>
        <v>1034</v>
      </c>
      <c r="B1059" s="146" t="s">
        <v>1106</v>
      </c>
      <c r="C1059" s="146"/>
      <c r="D1059" s="146">
        <v>1040004</v>
      </c>
      <c r="G1059" s="146" t="s">
        <v>649</v>
      </c>
      <c r="H1059" s="146">
        <v>1</v>
      </c>
      <c r="I1059" s="150">
        <v>748</v>
      </c>
      <c r="K1059" s="148">
        <v>1</v>
      </c>
      <c r="L1059" s="154">
        <v>748</v>
      </c>
      <c r="M1059" s="154">
        <v>748</v>
      </c>
      <c r="N1059" s="132">
        <f t="shared" si="25"/>
        <v>0</v>
      </c>
    </row>
    <row r="1060" spans="1:14" x14ac:dyDescent="0.25">
      <c r="A1060" s="25">
        <f t="shared" si="26"/>
        <v>1035</v>
      </c>
      <c r="B1060" s="146" t="s">
        <v>1050</v>
      </c>
      <c r="C1060" s="146"/>
      <c r="D1060" s="146">
        <v>1040005</v>
      </c>
      <c r="G1060" s="146" t="s">
        <v>649</v>
      </c>
      <c r="H1060" s="146">
        <v>1</v>
      </c>
      <c r="I1060" s="147">
        <v>670</v>
      </c>
      <c r="K1060" s="148">
        <v>1</v>
      </c>
      <c r="L1060" s="154">
        <v>670</v>
      </c>
      <c r="M1060" s="154">
        <v>670</v>
      </c>
      <c r="N1060" s="132">
        <f t="shared" si="25"/>
        <v>0</v>
      </c>
    </row>
    <row r="1061" spans="1:14" x14ac:dyDescent="0.25">
      <c r="A1061" s="25">
        <f t="shared" si="26"/>
        <v>1036</v>
      </c>
      <c r="B1061" s="146" t="s">
        <v>1107</v>
      </c>
      <c r="C1061" s="146"/>
      <c r="D1061" s="146">
        <v>1040006</v>
      </c>
      <c r="G1061" s="146" t="s">
        <v>649</v>
      </c>
      <c r="H1061" s="146">
        <v>1</v>
      </c>
      <c r="I1061" s="147">
        <v>1908</v>
      </c>
      <c r="K1061" s="148">
        <v>1</v>
      </c>
      <c r="L1061" s="154">
        <v>1908</v>
      </c>
      <c r="M1061" s="154">
        <v>1908</v>
      </c>
      <c r="N1061" s="132">
        <f t="shared" si="25"/>
        <v>0</v>
      </c>
    </row>
    <row r="1062" spans="1:14" x14ac:dyDescent="0.25">
      <c r="A1062" s="25">
        <f t="shared" si="26"/>
        <v>1037</v>
      </c>
      <c r="B1062" s="146" t="s">
        <v>1108</v>
      </c>
      <c r="C1062" s="146"/>
      <c r="D1062" s="146">
        <v>1040007</v>
      </c>
      <c r="G1062" s="146" t="s">
        <v>649</v>
      </c>
      <c r="H1062" s="146">
        <v>1</v>
      </c>
      <c r="I1062" s="147">
        <v>1739</v>
      </c>
      <c r="K1062" s="148">
        <v>1</v>
      </c>
      <c r="L1062" s="154">
        <v>1739</v>
      </c>
      <c r="M1062" s="154">
        <v>1739</v>
      </c>
      <c r="N1062" s="132">
        <f t="shared" si="25"/>
        <v>0</v>
      </c>
    </row>
    <row r="1063" spans="1:14" x14ac:dyDescent="0.25">
      <c r="A1063" s="25">
        <f t="shared" si="26"/>
        <v>1038</v>
      </c>
      <c r="B1063" s="146" t="s">
        <v>1109</v>
      </c>
      <c r="C1063" s="146"/>
      <c r="D1063" s="146">
        <v>1060001</v>
      </c>
      <c r="G1063" s="146" t="s">
        <v>649</v>
      </c>
      <c r="H1063" s="146">
        <v>1</v>
      </c>
      <c r="I1063" s="147">
        <v>2070</v>
      </c>
      <c r="K1063" s="148">
        <v>1</v>
      </c>
      <c r="L1063" s="154">
        <v>2070</v>
      </c>
      <c r="M1063" s="154">
        <v>2070</v>
      </c>
      <c r="N1063" s="132">
        <f t="shared" si="25"/>
        <v>0</v>
      </c>
    </row>
    <row r="1064" spans="1:14" x14ac:dyDescent="0.25">
      <c r="A1064" s="25">
        <f t="shared" si="26"/>
        <v>1039</v>
      </c>
      <c r="B1064" s="146" t="s">
        <v>1110</v>
      </c>
      <c r="C1064" s="146"/>
      <c r="D1064" s="146">
        <v>1060002</v>
      </c>
      <c r="G1064" s="146" t="s">
        <v>649</v>
      </c>
      <c r="H1064" s="146">
        <v>1</v>
      </c>
      <c r="I1064" s="147">
        <v>2035</v>
      </c>
      <c r="K1064" s="148">
        <v>1</v>
      </c>
      <c r="L1064" s="154">
        <v>2035</v>
      </c>
      <c r="M1064" s="154">
        <v>2035</v>
      </c>
      <c r="N1064" s="132">
        <f t="shared" si="25"/>
        <v>0</v>
      </c>
    </row>
    <row r="1065" spans="1:14" x14ac:dyDescent="0.25">
      <c r="A1065" s="25">
        <f t="shared" si="26"/>
        <v>1040</v>
      </c>
      <c r="B1065" s="146" t="s">
        <v>1111</v>
      </c>
      <c r="C1065" s="146"/>
      <c r="D1065" s="146"/>
      <c r="G1065" s="146" t="s">
        <v>649</v>
      </c>
      <c r="H1065" s="150">
        <v>1</v>
      </c>
      <c r="I1065" s="147">
        <v>25</v>
      </c>
      <c r="K1065" s="148">
        <v>1</v>
      </c>
      <c r="L1065" s="154">
        <v>25</v>
      </c>
      <c r="M1065" s="132">
        <v>12</v>
      </c>
      <c r="N1065" s="132">
        <f t="shared" si="25"/>
        <v>13</v>
      </c>
    </row>
    <row r="1066" spans="1:14" x14ac:dyDescent="0.25">
      <c r="A1066" s="25">
        <f t="shared" si="26"/>
        <v>1041</v>
      </c>
      <c r="B1066" s="146" t="s">
        <v>1112</v>
      </c>
      <c r="C1066" s="146"/>
      <c r="D1066" s="146"/>
      <c r="G1066" s="146" t="s">
        <v>649</v>
      </c>
      <c r="H1066" s="150">
        <v>1</v>
      </c>
      <c r="I1066" s="147">
        <v>20</v>
      </c>
      <c r="K1066" s="148">
        <v>1</v>
      </c>
      <c r="L1066" s="154">
        <v>20</v>
      </c>
      <c r="M1066" s="132">
        <v>10</v>
      </c>
      <c r="N1066" s="132">
        <f t="shared" si="25"/>
        <v>10</v>
      </c>
    </row>
    <row r="1067" spans="1:14" x14ac:dyDescent="0.25">
      <c r="A1067" s="25">
        <f t="shared" si="26"/>
        <v>1042</v>
      </c>
      <c r="B1067" s="146" t="s">
        <v>304</v>
      </c>
      <c r="C1067" s="146"/>
      <c r="D1067" s="146"/>
      <c r="G1067" s="146" t="s">
        <v>649</v>
      </c>
      <c r="H1067" s="150">
        <v>1</v>
      </c>
      <c r="I1067" s="147">
        <v>800</v>
      </c>
      <c r="K1067" s="148">
        <v>1</v>
      </c>
      <c r="L1067" s="154">
        <v>800</v>
      </c>
      <c r="M1067" s="132">
        <v>400</v>
      </c>
      <c r="N1067" s="132">
        <f t="shared" si="25"/>
        <v>400</v>
      </c>
    </row>
    <row r="1068" spans="1:14" x14ac:dyDescent="0.25">
      <c r="A1068" s="25">
        <f t="shared" si="26"/>
        <v>1043</v>
      </c>
      <c r="B1068" s="146" t="s">
        <v>1113</v>
      </c>
      <c r="C1068" s="146"/>
      <c r="D1068" s="146"/>
      <c r="G1068" s="146" t="s">
        <v>649</v>
      </c>
      <c r="H1068" s="150">
        <v>3</v>
      </c>
      <c r="I1068" s="147">
        <v>93</v>
      </c>
      <c r="K1068" s="148">
        <v>3</v>
      </c>
      <c r="L1068" s="154">
        <v>93</v>
      </c>
      <c r="M1068" s="132">
        <v>47</v>
      </c>
      <c r="N1068" s="132">
        <f t="shared" si="25"/>
        <v>46</v>
      </c>
    </row>
    <row r="1069" spans="1:14" x14ac:dyDescent="0.25">
      <c r="A1069" s="25">
        <f t="shared" si="26"/>
        <v>1044</v>
      </c>
      <c r="B1069" s="146" t="s">
        <v>1114</v>
      </c>
      <c r="C1069" s="146"/>
      <c r="D1069" s="146"/>
      <c r="G1069" s="146" t="s">
        <v>649</v>
      </c>
      <c r="H1069" s="150">
        <v>5</v>
      </c>
      <c r="I1069" s="147">
        <v>350</v>
      </c>
      <c r="K1069" s="148">
        <v>5</v>
      </c>
      <c r="L1069" s="154">
        <v>350</v>
      </c>
      <c r="M1069" s="132">
        <v>175</v>
      </c>
      <c r="N1069" s="132">
        <f t="shared" si="25"/>
        <v>175</v>
      </c>
    </row>
    <row r="1070" spans="1:14" x14ac:dyDescent="0.25">
      <c r="A1070" s="25">
        <f t="shared" si="26"/>
        <v>1045</v>
      </c>
      <c r="B1070" s="146" t="s">
        <v>1115</v>
      </c>
      <c r="C1070" s="146"/>
      <c r="D1070" s="146"/>
      <c r="G1070" s="146" t="s">
        <v>649</v>
      </c>
      <c r="H1070" s="150">
        <v>1</v>
      </c>
      <c r="I1070" s="147">
        <v>215</v>
      </c>
      <c r="K1070" s="148">
        <v>1</v>
      </c>
      <c r="L1070" s="154">
        <v>215</v>
      </c>
      <c r="M1070" s="132">
        <v>108</v>
      </c>
      <c r="N1070" s="132">
        <f t="shared" si="25"/>
        <v>107</v>
      </c>
    </row>
    <row r="1071" spans="1:14" x14ac:dyDescent="0.25">
      <c r="A1071" s="25">
        <f t="shared" si="26"/>
        <v>1046</v>
      </c>
      <c r="B1071" s="146" t="s">
        <v>56</v>
      </c>
      <c r="C1071" s="146"/>
      <c r="D1071" s="146"/>
      <c r="G1071" s="146" t="s">
        <v>649</v>
      </c>
      <c r="H1071" s="150">
        <v>1</v>
      </c>
      <c r="I1071" s="147">
        <v>1077</v>
      </c>
      <c r="K1071" s="148">
        <v>1</v>
      </c>
      <c r="L1071" s="154">
        <v>1077</v>
      </c>
      <c r="M1071" s="132">
        <v>538</v>
      </c>
      <c r="N1071" s="132">
        <f t="shared" si="25"/>
        <v>539</v>
      </c>
    </row>
    <row r="1072" spans="1:14" x14ac:dyDescent="0.25">
      <c r="A1072" s="25">
        <f t="shared" si="26"/>
        <v>1047</v>
      </c>
      <c r="B1072" s="146" t="s">
        <v>461</v>
      </c>
      <c r="C1072" s="146"/>
      <c r="D1072" s="146"/>
      <c r="G1072" s="146" t="s">
        <v>649</v>
      </c>
      <c r="H1072" s="150">
        <v>2</v>
      </c>
      <c r="I1072" s="147">
        <v>290</v>
      </c>
      <c r="K1072" s="148">
        <v>2</v>
      </c>
      <c r="L1072" s="154">
        <v>290</v>
      </c>
      <c r="M1072" s="132">
        <v>145</v>
      </c>
      <c r="N1072" s="132">
        <f t="shared" si="25"/>
        <v>145</v>
      </c>
    </row>
    <row r="1073" spans="1:17" x14ac:dyDescent="0.25">
      <c r="A1073" s="25">
        <f t="shared" si="26"/>
        <v>1048</v>
      </c>
      <c r="B1073" s="146" t="s">
        <v>182</v>
      </c>
      <c r="C1073" s="146"/>
      <c r="D1073" s="146"/>
      <c r="G1073" s="146" t="s">
        <v>649</v>
      </c>
      <c r="H1073" s="150">
        <v>3</v>
      </c>
      <c r="I1073" s="147">
        <v>75</v>
      </c>
      <c r="K1073" s="148">
        <v>3</v>
      </c>
      <c r="L1073" s="154">
        <v>75</v>
      </c>
      <c r="M1073" s="132">
        <v>37</v>
      </c>
      <c r="N1073" s="132">
        <f t="shared" si="25"/>
        <v>38</v>
      </c>
    </row>
    <row r="1074" spans="1:17" x14ac:dyDescent="0.25">
      <c r="A1074" s="25">
        <f t="shared" si="26"/>
        <v>1049</v>
      </c>
      <c r="B1074" s="16" t="s">
        <v>167</v>
      </c>
      <c r="C1074" s="16"/>
      <c r="D1074" s="54">
        <v>10130007</v>
      </c>
      <c r="G1074" s="16" t="s">
        <v>649</v>
      </c>
      <c r="H1074" s="16">
        <v>1</v>
      </c>
      <c r="I1074" s="16">
        <v>8950</v>
      </c>
      <c r="K1074" s="16">
        <v>1</v>
      </c>
      <c r="L1074" s="65">
        <v>8950</v>
      </c>
      <c r="M1074" s="65">
        <v>8950</v>
      </c>
      <c r="N1074" s="132">
        <f t="shared" si="25"/>
        <v>0</v>
      </c>
      <c r="Q1074" s="5" t="s">
        <v>1116</v>
      </c>
    </row>
    <row r="1075" spans="1:17" ht="24.75" x14ac:dyDescent="0.25">
      <c r="A1075" s="25">
        <f t="shared" si="26"/>
        <v>1050</v>
      </c>
      <c r="B1075" s="16" t="s">
        <v>1120</v>
      </c>
      <c r="C1075" s="16"/>
      <c r="D1075" s="16"/>
      <c r="G1075" s="16" t="s">
        <v>649</v>
      </c>
      <c r="H1075" s="16">
        <v>1</v>
      </c>
      <c r="I1075" s="16">
        <v>1400</v>
      </c>
      <c r="K1075" s="16">
        <v>1</v>
      </c>
      <c r="L1075" s="65">
        <v>1400</v>
      </c>
      <c r="M1075" s="65">
        <v>1400</v>
      </c>
      <c r="N1075" s="132">
        <f t="shared" si="25"/>
        <v>0</v>
      </c>
      <c r="O1075" s="16"/>
      <c r="P1075" s="52" t="s">
        <v>1123</v>
      </c>
    </row>
    <row r="1076" spans="1:17" x14ac:dyDescent="0.25">
      <c r="A1076" s="25">
        <f t="shared" si="26"/>
        <v>1051</v>
      </c>
      <c r="B1076" s="16" t="s">
        <v>1121</v>
      </c>
      <c r="C1076" s="16"/>
      <c r="D1076" s="16">
        <v>10145001</v>
      </c>
      <c r="G1076" s="16" t="s">
        <v>649</v>
      </c>
      <c r="H1076" s="16">
        <v>1</v>
      </c>
      <c r="I1076" s="16" t="s">
        <v>1122</v>
      </c>
      <c r="K1076" s="16">
        <v>1</v>
      </c>
      <c r="L1076" s="65" t="s">
        <v>1122</v>
      </c>
      <c r="M1076" s="65" t="s">
        <v>1122</v>
      </c>
      <c r="N1076" s="132">
        <v>0</v>
      </c>
      <c r="O1076" s="16"/>
    </row>
    <row r="1077" spans="1:17" x14ac:dyDescent="0.25">
      <c r="A1077" s="25">
        <f t="shared" si="26"/>
        <v>1052</v>
      </c>
      <c r="B1077" s="16" t="s">
        <v>1124</v>
      </c>
      <c r="C1077" s="16"/>
      <c r="D1077" s="16">
        <v>10166000</v>
      </c>
      <c r="G1077" s="16" t="s">
        <v>1128</v>
      </c>
      <c r="H1077" s="16">
        <v>5</v>
      </c>
      <c r="I1077" s="16" t="s">
        <v>1129</v>
      </c>
      <c r="K1077" s="16">
        <v>5</v>
      </c>
      <c r="L1077" s="65" t="s">
        <v>1129</v>
      </c>
      <c r="M1077" s="65" t="s">
        <v>1129</v>
      </c>
      <c r="N1077" s="132">
        <v>0</v>
      </c>
    </row>
    <row r="1078" spans="1:17" x14ac:dyDescent="0.25">
      <c r="A1078" s="25">
        <f t="shared" si="26"/>
        <v>1053</v>
      </c>
      <c r="B1078" s="16" t="s">
        <v>46</v>
      </c>
      <c r="C1078" s="16"/>
      <c r="D1078" s="16">
        <v>10166001</v>
      </c>
      <c r="G1078" s="16" t="s">
        <v>649</v>
      </c>
      <c r="H1078" s="16">
        <v>2</v>
      </c>
      <c r="I1078" s="16" t="s">
        <v>1130</v>
      </c>
      <c r="K1078" s="16">
        <v>2</v>
      </c>
      <c r="L1078" s="65" t="s">
        <v>1130</v>
      </c>
      <c r="M1078" s="65" t="s">
        <v>1130</v>
      </c>
      <c r="N1078" s="132">
        <v>0</v>
      </c>
    </row>
    <row r="1079" spans="1:17" x14ac:dyDescent="0.25">
      <c r="A1079" s="25">
        <f t="shared" si="26"/>
        <v>1054</v>
      </c>
      <c r="B1079" s="16" t="s">
        <v>1125</v>
      </c>
      <c r="C1079" s="16"/>
      <c r="D1079" s="16">
        <v>10166002</v>
      </c>
      <c r="G1079" s="16" t="s">
        <v>1128</v>
      </c>
      <c r="H1079" s="65">
        <v>8.6</v>
      </c>
      <c r="I1079" s="16" t="s">
        <v>1131</v>
      </c>
      <c r="K1079" s="65">
        <v>8.6</v>
      </c>
      <c r="L1079" s="65" t="s">
        <v>1131</v>
      </c>
      <c r="M1079" s="65" t="s">
        <v>1131</v>
      </c>
      <c r="N1079" s="132">
        <v>0</v>
      </c>
    </row>
    <row r="1080" spans="1:17" x14ac:dyDescent="0.25">
      <c r="A1080" s="25">
        <f t="shared" si="26"/>
        <v>1055</v>
      </c>
      <c r="B1080" s="16" t="s">
        <v>749</v>
      </c>
      <c r="C1080" s="16"/>
      <c r="D1080" s="16">
        <v>10166003</v>
      </c>
      <c r="G1080" s="16" t="s">
        <v>1128</v>
      </c>
      <c r="H1080" s="65">
        <v>4.9000000000000004</v>
      </c>
      <c r="I1080" s="16" t="s">
        <v>1132</v>
      </c>
      <c r="K1080" s="65">
        <v>4.9000000000000004</v>
      </c>
      <c r="L1080" s="65" t="s">
        <v>1132</v>
      </c>
      <c r="M1080" s="65" t="s">
        <v>1132</v>
      </c>
      <c r="N1080" s="132">
        <v>0</v>
      </c>
    </row>
    <row r="1081" spans="1:17" x14ac:dyDescent="0.25">
      <c r="A1081" s="25">
        <f t="shared" si="26"/>
        <v>1056</v>
      </c>
      <c r="B1081" s="16" t="s">
        <v>1126</v>
      </c>
      <c r="C1081" s="16"/>
      <c r="D1081" s="16">
        <v>10166004</v>
      </c>
      <c r="G1081" s="16" t="s">
        <v>1128</v>
      </c>
      <c r="H1081" s="16">
        <v>7</v>
      </c>
      <c r="I1081" s="16" t="s">
        <v>1133</v>
      </c>
      <c r="K1081" s="169">
        <v>7</v>
      </c>
      <c r="L1081" s="65" t="s">
        <v>1133</v>
      </c>
      <c r="M1081" s="65" t="s">
        <v>1133</v>
      </c>
      <c r="N1081" s="132">
        <v>0</v>
      </c>
    </row>
    <row r="1082" spans="1:17" x14ac:dyDescent="0.25">
      <c r="A1082" s="25">
        <f t="shared" si="26"/>
        <v>1057</v>
      </c>
      <c r="B1082" s="16" t="s">
        <v>529</v>
      </c>
      <c r="C1082" s="16"/>
      <c r="D1082" s="16">
        <v>10166005</v>
      </c>
      <c r="G1082" s="16" t="s">
        <v>649</v>
      </c>
      <c r="H1082" s="16">
        <v>1</v>
      </c>
      <c r="I1082" s="16" t="s">
        <v>1134</v>
      </c>
      <c r="K1082" s="16">
        <v>1</v>
      </c>
      <c r="L1082" s="65" t="s">
        <v>1134</v>
      </c>
      <c r="M1082" s="65" t="s">
        <v>1134</v>
      </c>
      <c r="N1082" s="132">
        <v>0</v>
      </c>
    </row>
    <row r="1083" spans="1:17" x14ac:dyDescent="0.25">
      <c r="A1083" s="25">
        <f t="shared" si="26"/>
        <v>1058</v>
      </c>
      <c r="B1083" s="16" t="s">
        <v>1127</v>
      </c>
      <c r="C1083" s="16"/>
      <c r="D1083" s="16">
        <v>10166007</v>
      </c>
      <c r="G1083" s="16" t="s">
        <v>649</v>
      </c>
      <c r="H1083" s="16">
        <v>3</v>
      </c>
      <c r="I1083" s="16" t="s">
        <v>1135</v>
      </c>
      <c r="K1083" s="16">
        <v>3</v>
      </c>
      <c r="L1083" s="65" t="s">
        <v>1135</v>
      </c>
      <c r="M1083" s="65" t="s">
        <v>1135</v>
      </c>
      <c r="N1083" s="132">
        <v>0</v>
      </c>
    </row>
    <row r="1084" spans="1:17" x14ac:dyDescent="0.25">
      <c r="A1084" s="25">
        <f t="shared" si="26"/>
        <v>1059</v>
      </c>
      <c r="B1084" s="161" t="s">
        <v>1136</v>
      </c>
      <c r="D1084" s="166">
        <v>11135999</v>
      </c>
      <c r="G1084" s="166" t="s">
        <v>649</v>
      </c>
      <c r="H1084" s="166">
        <v>6</v>
      </c>
      <c r="I1084" s="166" t="s">
        <v>1152</v>
      </c>
      <c r="K1084" s="33">
        <v>6</v>
      </c>
      <c r="L1084" s="170">
        <v>200</v>
      </c>
      <c r="M1084" s="170">
        <v>100</v>
      </c>
      <c r="N1084" s="170">
        <v>100</v>
      </c>
    </row>
    <row r="1085" spans="1:17" x14ac:dyDescent="0.25">
      <c r="A1085" s="25">
        <f t="shared" si="26"/>
        <v>1060</v>
      </c>
      <c r="B1085" s="161" t="s">
        <v>286</v>
      </c>
      <c r="D1085" s="166">
        <v>11136000</v>
      </c>
      <c r="G1085" s="166" t="s">
        <v>649</v>
      </c>
      <c r="H1085" s="166">
        <v>12</v>
      </c>
      <c r="I1085" s="166" t="s">
        <v>1153</v>
      </c>
      <c r="K1085" s="33">
        <v>12</v>
      </c>
      <c r="L1085" s="170" t="s">
        <v>1153</v>
      </c>
      <c r="M1085" s="170" t="s">
        <v>1162</v>
      </c>
      <c r="N1085" s="170" t="s">
        <v>1162</v>
      </c>
    </row>
    <row r="1086" spans="1:17" x14ac:dyDescent="0.25">
      <c r="A1086" s="25">
        <f t="shared" si="26"/>
        <v>1061</v>
      </c>
      <c r="B1086" s="161" t="s">
        <v>1137</v>
      </c>
      <c r="D1086" s="166">
        <v>11136001</v>
      </c>
      <c r="G1086" s="166" t="s">
        <v>649</v>
      </c>
      <c r="H1086" s="166">
        <v>1</v>
      </c>
      <c r="I1086" s="166" t="s">
        <v>1154</v>
      </c>
      <c r="K1086" s="33">
        <v>1</v>
      </c>
      <c r="L1086" s="170" t="s">
        <v>1154</v>
      </c>
      <c r="M1086" s="170" t="s">
        <v>1163</v>
      </c>
      <c r="N1086" s="170" t="s">
        <v>1163</v>
      </c>
    </row>
    <row r="1087" spans="1:17" x14ac:dyDescent="0.25">
      <c r="A1087" s="25">
        <f t="shared" si="26"/>
        <v>1062</v>
      </c>
      <c r="B1087" s="24" t="s">
        <v>300</v>
      </c>
      <c r="D1087" s="16">
        <v>11136002</v>
      </c>
      <c r="G1087" s="16" t="s">
        <v>649</v>
      </c>
      <c r="H1087" s="16">
        <v>2</v>
      </c>
      <c r="I1087" s="16">
        <v>634</v>
      </c>
      <c r="K1087" s="16">
        <v>2</v>
      </c>
      <c r="L1087" s="65">
        <v>634</v>
      </c>
      <c r="M1087" s="65">
        <v>317</v>
      </c>
      <c r="N1087" s="65">
        <v>317</v>
      </c>
    </row>
    <row r="1088" spans="1:17" x14ac:dyDescent="0.25">
      <c r="A1088" s="25">
        <f t="shared" si="26"/>
        <v>1063</v>
      </c>
      <c r="B1088" s="24" t="s">
        <v>1138</v>
      </c>
      <c r="D1088" s="16">
        <v>11136003</v>
      </c>
      <c r="G1088" s="16" t="s">
        <v>649</v>
      </c>
      <c r="H1088" s="16">
        <v>1</v>
      </c>
      <c r="I1088" s="16">
        <v>126</v>
      </c>
      <c r="K1088" s="16">
        <v>1</v>
      </c>
      <c r="L1088" s="65">
        <v>126</v>
      </c>
      <c r="M1088" s="65">
        <v>63</v>
      </c>
      <c r="N1088" s="65">
        <v>63</v>
      </c>
    </row>
    <row r="1089" spans="1:14" x14ac:dyDescent="0.25">
      <c r="A1089" s="25">
        <f t="shared" si="26"/>
        <v>1064</v>
      </c>
      <c r="B1089" s="24" t="s">
        <v>906</v>
      </c>
      <c r="D1089" s="16">
        <v>11136004</v>
      </c>
      <c r="G1089" s="16" t="s">
        <v>649</v>
      </c>
      <c r="H1089" s="16">
        <v>1</v>
      </c>
      <c r="I1089" s="16">
        <v>80</v>
      </c>
      <c r="K1089" s="16">
        <v>1</v>
      </c>
      <c r="L1089" s="65">
        <v>80</v>
      </c>
      <c r="M1089" s="65">
        <v>40</v>
      </c>
      <c r="N1089" s="65">
        <v>40</v>
      </c>
    </row>
    <row r="1090" spans="1:14" x14ac:dyDescent="0.25">
      <c r="A1090" s="25">
        <f t="shared" si="26"/>
        <v>1065</v>
      </c>
      <c r="B1090" s="24" t="s">
        <v>233</v>
      </c>
      <c r="D1090" s="16">
        <v>11136005</v>
      </c>
      <c r="G1090" s="16" t="s">
        <v>313</v>
      </c>
      <c r="H1090" s="16">
        <v>6</v>
      </c>
      <c r="I1090" s="16">
        <v>224</v>
      </c>
      <c r="K1090" s="16">
        <v>6</v>
      </c>
      <c r="L1090" s="65">
        <v>224</v>
      </c>
      <c r="M1090" s="65">
        <v>112</v>
      </c>
      <c r="N1090" s="65">
        <v>112</v>
      </c>
    </row>
    <row r="1091" spans="1:14" x14ac:dyDescent="0.25">
      <c r="A1091" s="25">
        <f t="shared" si="26"/>
        <v>1066</v>
      </c>
      <c r="B1091" s="24" t="s">
        <v>1139</v>
      </c>
      <c r="D1091" s="16">
        <v>11136006</v>
      </c>
      <c r="G1091" s="16" t="s">
        <v>649</v>
      </c>
      <c r="H1091" s="16">
        <v>1</v>
      </c>
      <c r="I1091" s="16">
        <v>895</v>
      </c>
      <c r="K1091" s="16">
        <v>1</v>
      </c>
      <c r="L1091" s="65">
        <v>895</v>
      </c>
      <c r="M1091" s="65">
        <v>447</v>
      </c>
      <c r="N1091" s="65">
        <v>447</v>
      </c>
    </row>
    <row r="1092" spans="1:14" x14ac:dyDescent="0.25">
      <c r="A1092" s="25">
        <f t="shared" si="26"/>
        <v>1067</v>
      </c>
      <c r="B1092" s="24" t="s">
        <v>1140</v>
      </c>
      <c r="D1092" s="16">
        <v>11136007</v>
      </c>
      <c r="G1092" s="16" t="s">
        <v>1155</v>
      </c>
      <c r="H1092" s="16">
        <v>4</v>
      </c>
      <c r="I1092" s="16">
        <v>400</v>
      </c>
      <c r="K1092" s="16">
        <v>4</v>
      </c>
      <c r="L1092" s="65">
        <v>400</v>
      </c>
      <c r="M1092" s="65">
        <v>200</v>
      </c>
      <c r="N1092" s="65">
        <v>200</v>
      </c>
    </row>
    <row r="1093" spans="1:14" x14ac:dyDescent="0.25">
      <c r="A1093" s="25">
        <f t="shared" si="26"/>
        <v>1068</v>
      </c>
      <c r="B1093" s="24" t="s">
        <v>1141</v>
      </c>
      <c r="D1093" s="16">
        <v>11136008</v>
      </c>
      <c r="G1093" s="16" t="s">
        <v>649</v>
      </c>
      <c r="H1093" s="16">
        <v>1</v>
      </c>
      <c r="I1093" s="16">
        <v>2500</v>
      </c>
      <c r="K1093" s="16">
        <v>3</v>
      </c>
      <c r="L1093" s="65">
        <v>2500</v>
      </c>
      <c r="M1093" s="65" t="s">
        <v>1164</v>
      </c>
      <c r="N1093" s="65" t="s">
        <v>1164</v>
      </c>
    </row>
    <row r="1094" spans="1:14" x14ac:dyDescent="0.25">
      <c r="A1094" s="25">
        <f t="shared" si="26"/>
        <v>1069</v>
      </c>
      <c r="B1094" s="24" t="s">
        <v>1142</v>
      </c>
      <c r="D1094" s="16">
        <v>11136009</v>
      </c>
      <c r="G1094" s="16" t="s">
        <v>649</v>
      </c>
      <c r="H1094" s="16">
        <v>1</v>
      </c>
      <c r="I1094" s="16">
        <v>207</v>
      </c>
      <c r="K1094" s="16">
        <v>1</v>
      </c>
      <c r="L1094" s="65" t="s">
        <v>1165</v>
      </c>
      <c r="M1094" s="65">
        <v>103.5</v>
      </c>
      <c r="N1094" s="65">
        <v>103.5</v>
      </c>
    </row>
    <row r="1095" spans="1:14" x14ac:dyDescent="0.25">
      <c r="A1095" s="25">
        <f t="shared" si="26"/>
        <v>1070</v>
      </c>
      <c r="B1095" s="24" t="s">
        <v>1143</v>
      </c>
      <c r="D1095" s="16">
        <v>11136010</v>
      </c>
      <c r="G1095" s="16" t="s">
        <v>649</v>
      </c>
      <c r="H1095" s="16">
        <v>1</v>
      </c>
      <c r="I1095" s="16">
        <v>2800</v>
      </c>
      <c r="K1095" s="16">
        <v>1</v>
      </c>
      <c r="L1095" s="65">
        <v>2800</v>
      </c>
      <c r="M1095" s="65" t="s">
        <v>1166</v>
      </c>
      <c r="N1095" s="65" t="s">
        <v>1166</v>
      </c>
    </row>
    <row r="1096" spans="1:14" x14ac:dyDescent="0.25">
      <c r="A1096" s="25">
        <f t="shared" si="26"/>
        <v>1071</v>
      </c>
      <c r="B1096" s="24" t="s">
        <v>1144</v>
      </c>
      <c r="D1096" s="16">
        <v>11136011</v>
      </c>
      <c r="G1096" s="16" t="s">
        <v>649</v>
      </c>
      <c r="H1096" s="16">
        <v>3</v>
      </c>
      <c r="I1096" s="16">
        <v>2085</v>
      </c>
      <c r="K1096" s="16">
        <v>3</v>
      </c>
      <c r="L1096" s="65">
        <v>2085</v>
      </c>
      <c r="M1096" s="65" t="s">
        <v>1167</v>
      </c>
      <c r="N1096" s="65" t="s">
        <v>1167</v>
      </c>
    </row>
    <row r="1097" spans="1:14" x14ac:dyDescent="0.25">
      <c r="A1097" s="25">
        <f t="shared" si="26"/>
        <v>1072</v>
      </c>
      <c r="B1097" s="24" t="s">
        <v>1145</v>
      </c>
      <c r="D1097" s="16">
        <v>11136012</v>
      </c>
      <c r="G1097" s="16" t="s">
        <v>649</v>
      </c>
      <c r="H1097" s="16">
        <v>1</v>
      </c>
      <c r="I1097" s="16">
        <v>4000</v>
      </c>
      <c r="K1097" s="16">
        <v>1</v>
      </c>
      <c r="L1097" s="65">
        <v>4000</v>
      </c>
      <c r="M1097" s="65" t="s">
        <v>1168</v>
      </c>
      <c r="N1097" s="65" t="s">
        <v>1168</v>
      </c>
    </row>
    <row r="1098" spans="1:14" x14ac:dyDescent="0.25">
      <c r="A1098" s="25">
        <f t="shared" si="26"/>
        <v>1073</v>
      </c>
      <c r="B1098" s="24" t="s">
        <v>1146</v>
      </c>
      <c r="D1098" s="16">
        <v>11136013</v>
      </c>
      <c r="G1098" s="16" t="s">
        <v>649</v>
      </c>
      <c r="H1098" s="16">
        <v>1</v>
      </c>
      <c r="I1098" s="16">
        <v>54</v>
      </c>
      <c r="K1098" s="16">
        <v>1</v>
      </c>
      <c r="L1098" s="65">
        <v>54</v>
      </c>
      <c r="M1098" s="65" t="s">
        <v>1169</v>
      </c>
      <c r="N1098" s="65" t="s">
        <v>1169</v>
      </c>
    </row>
    <row r="1099" spans="1:14" x14ac:dyDescent="0.25">
      <c r="A1099" s="25">
        <f t="shared" si="26"/>
        <v>1074</v>
      </c>
      <c r="B1099" s="24" t="s">
        <v>1147</v>
      </c>
      <c r="D1099" s="16">
        <v>11136014</v>
      </c>
      <c r="G1099" s="16" t="s">
        <v>649</v>
      </c>
      <c r="H1099" s="16">
        <v>1</v>
      </c>
      <c r="I1099" s="16">
        <v>200</v>
      </c>
      <c r="K1099" s="16">
        <v>1</v>
      </c>
      <c r="L1099" s="65">
        <v>200</v>
      </c>
      <c r="M1099" s="65" t="s">
        <v>1153</v>
      </c>
      <c r="N1099" s="65" t="s">
        <v>1153</v>
      </c>
    </row>
    <row r="1100" spans="1:14" x14ac:dyDescent="0.25">
      <c r="A1100" s="25">
        <f t="shared" si="26"/>
        <v>1075</v>
      </c>
      <c r="B1100" s="24" t="s">
        <v>298</v>
      </c>
      <c r="D1100" s="16">
        <v>11136015</v>
      </c>
      <c r="G1100" s="16" t="s">
        <v>649</v>
      </c>
      <c r="H1100" s="16">
        <v>1</v>
      </c>
      <c r="I1100" s="16">
        <v>114</v>
      </c>
      <c r="K1100" s="16">
        <v>1</v>
      </c>
      <c r="L1100" s="65">
        <v>114</v>
      </c>
      <c r="M1100" s="65" t="s">
        <v>1170</v>
      </c>
      <c r="N1100" s="65" t="s">
        <v>1170</v>
      </c>
    </row>
    <row r="1101" spans="1:14" x14ac:dyDescent="0.25">
      <c r="A1101" s="25">
        <f t="shared" si="26"/>
        <v>1076</v>
      </c>
      <c r="B1101" s="24" t="s">
        <v>395</v>
      </c>
      <c r="D1101" s="16">
        <v>11136016</v>
      </c>
      <c r="G1101" s="16" t="s">
        <v>649</v>
      </c>
      <c r="H1101" s="16">
        <v>1</v>
      </c>
      <c r="I1101" s="24" t="s">
        <v>1156</v>
      </c>
      <c r="K1101" s="16">
        <v>1</v>
      </c>
      <c r="L1101" s="151" t="s">
        <v>1156</v>
      </c>
      <c r="M1101" s="151" t="s">
        <v>1171</v>
      </c>
      <c r="N1101" s="151" t="s">
        <v>1171</v>
      </c>
    </row>
    <row r="1102" spans="1:14" x14ac:dyDescent="0.25">
      <c r="A1102" s="25">
        <f t="shared" si="26"/>
        <v>1077</v>
      </c>
      <c r="B1102" s="24" t="s">
        <v>1148</v>
      </c>
      <c r="D1102" s="16">
        <v>11136017</v>
      </c>
      <c r="G1102" s="16" t="s">
        <v>649</v>
      </c>
      <c r="H1102" s="16">
        <v>8</v>
      </c>
      <c r="I1102" s="24" t="s">
        <v>1157</v>
      </c>
      <c r="K1102" s="16">
        <v>3</v>
      </c>
      <c r="L1102" s="151" t="s">
        <v>1157</v>
      </c>
      <c r="M1102" s="151" t="s">
        <v>1172</v>
      </c>
      <c r="N1102" s="151" t="s">
        <v>1172</v>
      </c>
    </row>
    <row r="1103" spans="1:14" x14ac:dyDescent="0.25">
      <c r="A1103" s="25">
        <f t="shared" si="26"/>
        <v>1078</v>
      </c>
      <c r="B1103" s="24" t="s">
        <v>1149</v>
      </c>
      <c r="D1103" s="16">
        <v>11136018</v>
      </c>
      <c r="G1103" s="16" t="s">
        <v>649</v>
      </c>
      <c r="H1103" s="16">
        <v>1</v>
      </c>
      <c r="I1103" s="24" t="s">
        <v>1158</v>
      </c>
      <c r="K1103" s="16">
        <v>1</v>
      </c>
      <c r="L1103" s="151" t="s">
        <v>1158</v>
      </c>
      <c r="M1103" s="151" t="s">
        <v>1173</v>
      </c>
      <c r="N1103" s="151" t="s">
        <v>1173</v>
      </c>
    </row>
    <row r="1104" spans="1:14" x14ac:dyDescent="0.25">
      <c r="A1104" s="25">
        <f t="shared" si="26"/>
        <v>1079</v>
      </c>
      <c r="B1104" s="24" t="s">
        <v>291</v>
      </c>
      <c r="D1104" s="16">
        <v>11136019</v>
      </c>
      <c r="G1104" s="16" t="s">
        <v>649</v>
      </c>
      <c r="H1104" s="16">
        <v>1</v>
      </c>
      <c r="I1104" s="24" t="s">
        <v>1159</v>
      </c>
      <c r="K1104" s="16">
        <v>1</v>
      </c>
      <c r="L1104" s="151" t="s">
        <v>1159</v>
      </c>
      <c r="M1104" s="151" t="s">
        <v>1174</v>
      </c>
      <c r="N1104" s="151" t="s">
        <v>1174</v>
      </c>
    </row>
    <row r="1105" spans="1:16" x14ac:dyDescent="0.25">
      <c r="A1105" s="25">
        <f t="shared" si="26"/>
        <v>1080</v>
      </c>
      <c r="B1105" s="24" t="s">
        <v>1150</v>
      </c>
      <c r="D1105" s="16">
        <v>11136020</v>
      </c>
      <c r="G1105" s="16" t="s">
        <v>649</v>
      </c>
      <c r="H1105" s="16">
        <v>27</v>
      </c>
      <c r="I1105" s="24" t="s">
        <v>1160</v>
      </c>
      <c r="K1105" s="16">
        <v>27</v>
      </c>
      <c r="L1105" s="151" t="s">
        <v>1160</v>
      </c>
      <c r="M1105" s="151" t="s">
        <v>1175</v>
      </c>
      <c r="N1105" s="151" t="s">
        <v>1175</v>
      </c>
    </row>
    <row r="1106" spans="1:16" x14ac:dyDescent="0.25">
      <c r="A1106" s="25">
        <f t="shared" si="26"/>
        <v>1081</v>
      </c>
      <c r="B1106" s="24" t="s">
        <v>1151</v>
      </c>
      <c r="D1106" s="16">
        <v>11136021</v>
      </c>
      <c r="G1106" s="16" t="s">
        <v>649</v>
      </c>
      <c r="H1106" s="16">
        <v>1</v>
      </c>
      <c r="I1106" s="24" t="s">
        <v>1161</v>
      </c>
      <c r="K1106" s="16">
        <v>1</v>
      </c>
      <c r="L1106" s="151" t="s">
        <v>1161</v>
      </c>
      <c r="M1106" s="151" t="s">
        <v>1168</v>
      </c>
      <c r="N1106" s="65" t="s">
        <v>1168</v>
      </c>
    </row>
    <row r="1107" spans="1:16" x14ac:dyDescent="0.25">
      <c r="L1107" s="189">
        <f>SUM(L26:L1106)</f>
        <v>2883229.53</v>
      </c>
      <c r="M1107" s="189">
        <f t="shared" ref="M1107:N1107" si="27">SUM(M26:M1106)</f>
        <v>1879837.7100000002</v>
      </c>
      <c r="N1107" s="189">
        <f t="shared" si="27"/>
        <v>990076.52</v>
      </c>
    </row>
    <row r="1108" spans="1:16" s="188" customFormat="1" x14ac:dyDescent="0.25">
      <c r="A1108" s="187"/>
      <c r="B1108" s="187"/>
      <c r="C1108" s="187"/>
      <c r="D1108" s="187"/>
      <c r="E1108" s="187"/>
      <c r="F1108" s="187"/>
      <c r="G1108" s="187"/>
      <c r="H1108" s="187"/>
      <c r="I1108" s="187"/>
      <c r="J1108" s="187"/>
      <c r="K1108" s="187"/>
      <c r="L1108" s="187"/>
      <c r="M1108" s="187"/>
      <c r="N1108" s="187"/>
      <c r="O1108" s="187"/>
      <c r="P1108" s="187"/>
    </row>
    <row r="1109" spans="1:16" s="188" customFormat="1" x14ac:dyDescent="0.25">
      <c r="A1109" s="187"/>
      <c r="B1109" s="187"/>
      <c r="C1109" s="187"/>
      <c r="D1109" s="187"/>
      <c r="E1109" s="187"/>
      <c r="F1109" s="187"/>
      <c r="G1109" s="187"/>
      <c r="H1109" s="187"/>
      <c r="I1109" s="187"/>
      <c r="J1109" s="187"/>
      <c r="K1109" s="187"/>
      <c r="L1109" s="187"/>
      <c r="M1109" s="187"/>
      <c r="N1109" s="187"/>
      <c r="O1109" s="187"/>
      <c r="P1109" s="187"/>
    </row>
    <row r="1110" spans="1:16" s="188" customFormat="1" x14ac:dyDescent="0.25">
      <c r="A1110" s="187"/>
      <c r="B1110" s="187"/>
      <c r="C1110" s="187"/>
      <c r="D1110" s="187"/>
      <c r="E1110" s="187"/>
      <c r="F1110" s="187"/>
      <c r="G1110" s="187"/>
      <c r="H1110" s="187"/>
      <c r="I1110" s="187"/>
      <c r="J1110" s="187"/>
      <c r="K1110" s="187"/>
      <c r="L1110" s="187"/>
      <c r="M1110" s="187"/>
      <c r="N1110" s="187"/>
      <c r="O1110" s="187"/>
      <c r="P1110" s="187"/>
    </row>
    <row r="1111" spans="1:16" s="188" customFormat="1" x14ac:dyDescent="0.25">
      <c r="A1111" s="187"/>
      <c r="B1111" s="187"/>
      <c r="C1111" s="187"/>
      <c r="D1111" s="187"/>
      <c r="E1111" s="187"/>
      <c r="F1111" s="187"/>
      <c r="G1111" s="187"/>
      <c r="H1111" s="187"/>
      <c r="I1111" s="187"/>
      <c r="J1111" s="187"/>
      <c r="K1111" s="187"/>
      <c r="L1111" s="187"/>
      <c r="M1111" s="187"/>
      <c r="N1111" s="187"/>
      <c r="O1111" s="187"/>
      <c r="P1111" s="187"/>
    </row>
    <row r="1112" spans="1:16" s="188" customFormat="1" x14ac:dyDescent="0.25">
      <c r="A1112" s="187"/>
      <c r="B1112" s="187"/>
      <c r="C1112" s="187"/>
      <c r="D1112" s="187"/>
      <c r="E1112" s="187"/>
      <c r="F1112" s="187"/>
      <c r="G1112" s="187"/>
      <c r="H1112" s="187"/>
      <c r="I1112" s="187"/>
      <c r="J1112" s="187"/>
      <c r="K1112" s="187"/>
      <c r="L1112" s="187"/>
      <c r="M1112" s="187"/>
      <c r="N1112" s="187"/>
      <c r="O1112" s="187"/>
      <c r="P1112" s="187"/>
    </row>
    <row r="1113" spans="1:16" s="188" customFormat="1" x14ac:dyDescent="0.25">
      <c r="A1113" s="187"/>
      <c r="B1113" s="187"/>
      <c r="C1113" s="187"/>
      <c r="D1113" s="187"/>
      <c r="E1113" s="187"/>
      <c r="F1113" s="187"/>
      <c r="G1113" s="187"/>
      <c r="H1113" s="187"/>
      <c r="I1113" s="187"/>
      <c r="J1113" s="187"/>
      <c r="K1113" s="187"/>
      <c r="L1113" s="187"/>
      <c r="M1113" s="187"/>
      <c r="N1113" s="187"/>
      <c r="O1113" s="187"/>
      <c r="P1113" s="187"/>
    </row>
    <row r="1114" spans="1:16" s="188" customFormat="1" x14ac:dyDescent="0.25">
      <c r="A1114" s="187"/>
      <c r="B1114" s="187"/>
      <c r="C1114" s="187"/>
      <c r="D1114" s="187"/>
      <c r="E1114" s="187"/>
      <c r="F1114" s="187"/>
      <c r="G1114" s="187"/>
      <c r="H1114" s="187"/>
      <c r="I1114" s="187"/>
      <c r="J1114" s="187"/>
      <c r="K1114" s="187"/>
      <c r="L1114" s="187"/>
      <c r="M1114" s="187"/>
      <c r="N1114" s="187"/>
      <c r="O1114" s="187"/>
      <c r="P1114" s="187"/>
    </row>
    <row r="1115" spans="1:16" s="188" customFormat="1" x14ac:dyDescent="0.25">
      <c r="A1115" s="187"/>
      <c r="B1115" s="187"/>
      <c r="C1115" s="187"/>
      <c r="D1115" s="187"/>
      <c r="E1115" s="187"/>
      <c r="F1115" s="187"/>
      <c r="G1115" s="187"/>
      <c r="H1115" s="187"/>
      <c r="I1115" s="187"/>
      <c r="J1115" s="187"/>
      <c r="K1115" s="187"/>
      <c r="L1115" s="187"/>
      <c r="M1115" s="187"/>
      <c r="N1115" s="187"/>
      <c r="O1115" s="187"/>
      <c r="P1115" s="187"/>
    </row>
    <row r="1116" spans="1:16" s="188" customFormat="1" x14ac:dyDescent="0.25">
      <c r="A1116" s="187"/>
      <c r="B1116" s="187"/>
      <c r="C1116" s="187"/>
      <c r="D1116" s="187"/>
      <c r="E1116" s="187"/>
      <c r="F1116" s="187"/>
      <c r="G1116" s="187"/>
      <c r="H1116" s="187"/>
      <c r="I1116" s="187"/>
      <c r="J1116" s="187"/>
      <c r="K1116" s="187"/>
      <c r="L1116" s="187"/>
      <c r="M1116" s="187"/>
      <c r="N1116" s="187"/>
      <c r="O1116" s="187"/>
      <c r="P1116" s="187"/>
    </row>
    <row r="1117" spans="1:16" s="188" customFormat="1" x14ac:dyDescent="0.25">
      <c r="A1117" s="187"/>
      <c r="B1117" s="187"/>
      <c r="C1117" s="187"/>
      <c r="D1117" s="187"/>
      <c r="E1117" s="187"/>
      <c r="F1117" s="187"/>
      <c r="G1117" s="187"/>
      <c r="H1117" s="187"/>
      <c r="I1117" s="187"/>
      <c r="J1117" s="187"/>
      <c r="K1117" s="187"/>
      <c r="L1117" s="187"/>
      <c r="M1117" s="187"/>
      <c r="N1117" s="187"/>
      <c r="O1117" s="187"/>
      <c r="P1117" s="187"/>
    </row>
    <row r="1118" spans="1:16" s="188" customFormat="1" x14ac:dyDescent="0.25">
      <c r="A1118" s="187"/>
      <c r="B1118" s="187"/>
      <c r="C1118" s="187"/>
      <c r="D1118" s="187"/>
      <c r="E1118" s="187"/>
      <c r="F1118" s="187"/>
      <c r="G1118" s="187"/>
      <c r="H1118" s="187"/>
      <c r="I1118" s="187"/>
      <c r="J1118" s="187"/>
      <c r="K1118" s="187"/>
      <c r="L1118" s="187"/>
      <c r="M1118" s="187"/>
      <c r="N1118" s="187"/>
      <c r="O1118" s="187"/>
      <c r="P1118" s="187"/>
    </row>
    <row r="1119" spans="1:16" s="188" customFormat="1" x14ac:dyDescent="0.25">
      <c r="A1119" s="187"/>
      <c r="B1119" s="187"/>
      <c r="C1119" s="187"/>
      <c r="D1119" s="187"/>
      <c r="E1119" s="187"/>
      <c r="F1119" s="187"/>
      <c r="G1119" s="187"/>
      <c r="H1119" s="187"/>
      <c r="I1119" s="187"/>
      <c r="J1119" s="187"/>
      <c r="K1119" s="187"/>
      <c r="L1119" s="187"/>
      <c r="M1119" s="187"/>
      <c r="N1119" s="187"/>
      <c r="O1119" s="187"/>
      <c r="P1119" s="187"/>
    </row>
    <row r="1120" spans="1:16" s="188" customFormat="1" x14ac:dyDescent="0.25">
      <c r="A1120" s="187"/>
      <c r="B1120" s="187"/>
      <c r="C1120" s="187"/>
      <c r="D1120" s="187"/>
      <c r="E1120" s="187"/>
      <c r="F1120" s="187"/>
      <c r="G1120" s="187"/>
      <c r="H1120" s="187"/>
      <c r="I1120" s="187"/>
      <c r="J1120" s="187"/>
      <c r="K1120" s="187"/>
      <c r="L1120" s="187"/>
      <c r="M1120" s="187"/>
      <c r="N1120" s="187"/>
      <c r="O1120" s="187"/>
      <c r="P1120" s="187"/>
    </row>
    <row r="1121" spans="1:16" s="188" customFormat="1" x14ac:dyDescent="0.25">
      <c r="A1121" s="187"/>
      <c r="B1121" s="187"/>
      <c r="C1121" s="187"/>
      <c r="D1121" s="187"/>
      <c r="E1121" s="187"/>
      <c r="F1121" s="187"/>
      <c r="G1121" s="187"/>
      <c r="H1121" s="187"/>
      <c r="I1121" s="187"/>
      <c r="J1121" s="187"/>
      <c r="K1121" s="187"/>
      <c r="L1121" s="187"/>
      <c r="M1121" s="187"/>
      <c r="N1121" s="187"/>
      <c r="O1121" s="187"/>
      <c r="P1121" s="187"/>
    </row>
    <row r="1122" spans="1:16" s="188" customFormat="1" x14ac:dyDescent="0.25">
      <c r="A1122" s="187"/>
      <c r="B1122" s="187"/>
      <c r="C1122" s="187"/>
      <c r="D1122" s="187"/>
      <c r="E1122" s="187"/>
      <c r="F1122" s="187"/>
      <c r="G1122" s="187"/>
      <c r="H1122" s="187"/>
      <c r="I1122" s="187"/>
      <c r="J1122" s="187"/>
      <c r="K1122" s="187"/>
      <c r="L1122" s="187"/>
      <c r="M1122" s="187"/>
      <c r="N1122" s="187"/>
      <c r="O1122" s="187"/>
      <c r="P1122" s="187"/>
    </row>
    <row r="1123" spans="1:16" s="188" customFormat="1" x14ac:dyDescent="0.25">
      <c r="A1123" s="187"/>
      <c r="B1123" s="187"/>
      <c r="C1123" s="187"/>
      <c r="D1123" s="187"/>
      <c r="E1123" s="187"/>
      <c r="F1123" s="187"/>
      <c r="G1123" s="187"/>
      <c r="H1123" s="187"/>
      <c r="I1123" s="187"/>
      <c r="J1123" s="187"/>
      <c r="K1123" s="187"/>
      <c r="L1123" s="187"/>
      <c r="M1123" s="187"/>
      <c r="N1123" s="187"/>
      <c r="O1123" s="187"/>
      <c r="P1123" s="187"/>
    </row>
    <row r="1124" spans="1:16" s="188" customFormat="1" x14ac:dyDescent="0.25">
      <c r="A1124" s="187"/>
      <c r="B1124" s="187"/>
      <c r="C1124" s="187"/>
      <c r="D1124" s="187"/>
      <c r="E1124" s="187"/>
      <c r="F1124" s="187"/>
      <c r="G1124" s="187"/>
      <c r="H1124" s="187"/>
      <c r="I1124" s="187"/>
      <c r="J1124" s="187"/>
      <c r="K1124" s="187"/>
      <c r="L1124" s="187"/>
      <c r="M1124" s="187"/>
      <c r="N1124" s="187"/>
      <c r="O1124" s="187"/>
      <c r="P1124" s="187"/>
    </row>
    <row r="1125" spans="1:16" s="188" customFormat="1" x14ac:dyDescent="0.25">
      <c r="A1125" s="187"/>
      <c r="B1125" s="187"/>
      <c r="C1125" s="187"/>
      <c r="D1125" s="187"/>
      <c r="E1125" s="187"/>
      <c r="F1125" s="187"/>
      <c r="G1125" s="187"/>
      <c r="H1125" s="187"/>
      <c r="I1125" s="187"/>
      <c r="J1125" s="187"/>
      <c r="K1125" s="187"/>
      <c r="L1125" s="187"/>
      <c r="M1125" s="187"/>
      <c r="N1125" s="187"/>
      <c r="O1125" s="187"/>
      <c r="P1125" s="187"/>
    </row>
    <row r="1126" spans="1:16" s="188" customFormat="1" x14ac:dyDescent="0.25">
      <c r="A1126" s="187"/>
      <c r="B1126" s="187"/>
      <c r="C1126" s="187"/>
      <c r="D1126" s="187"/>
      <c r="E1126" s="187"/>
      <c r="F1126" s="187"/>
      <c r="G1126" s="187"/>
      <c r="H1126" s="187"/>
      <c r="I1126" s="187"/>
      <c r="J1126" s="187"/>
      <c r="K1126" s="187"/>
      <c r="L1126" s="187"/>
      <c r="M1126" s="187"/>
      <c r="N1126" s="187"/>
      <c r="O1126" s="187"/>
      <c r="P1126" s="187"/>
    </row>
    <row r="1127" spans="1:16" s="188" customFormat="1" x14ac:dyDescent="0.25">
      <c r="A1127" s="187"/>
      <c r="B1127" s="187"/>
      <c r="C1127" s="187"/>
      <c r="D1127" s="187"/>
      <c r="E1127" s="187"/>
      <c r="F1127" s="187"/>
      <c r="G1127" s="187"/>
      <c r="H1127" s="187"/>
      <c r="I1127" s="187"/>
      <c r="J1127" s="187"/>
      <c r="K1127" s="187"/>
      <c r="L1127" s="187"/>
      <c r="M1127" s="187"/>
      <c r="N1127" s="187"/>
      <c r="O1127" s="187"/>
      <c r="P1127" s="187"/>
    </row>
    <row r="1128" spans="1:16" s="188" customFormat="1" x14ac:dyDescent="0.25">
      <c r="A1128" s="187"/>
      <c r="B1128" s="187"/>
      <c r="C1128" s="187"/>
      <c r="D1128" s="187"/>
      <c r="E1128" s="187"/>
      <c r="F1128" s="187"/>
      <c r="G1128" s="187"/>
      <c r="H1128" s="187"/>
      <c r="I1128" s="187"/>
      <c r="J1128" s="187"/>
      <c r="K1128" s="187"/>
      <c r="L1128" s="187"/>
      <c r="M1128" s="187"/>
      <c r="N1128" s="187"/>
      <c r="O1128" s="187"/>
      <c r="P1128" s="187"/>
    </row>
    <row r="1129" spans="1:16" s="188" customFormat="1" x14ac:dyDescent="0.25">
      <c r="A1129" s="187"/>
      <c r="B1129" s="187"/>
      <c r="C1129" s="187"/>
      <c r="D1129" s="187"/>
      <c r="E1129" s="187"/>
      <c r="F1129" s="187"/>
      <c r="G1129" s="187"/>
      <c r="H1129" s="187"/>
      <c r="I1129" s="187"/>
      <c r="J1129" s="187"/>
      <c r="K1129" s="187"/>
      <c r="L1129" s="187"/>
      <c r="M1129" s="187"/>
      <c r="N1129" s="187"/>
      <c r="O1129" s="187"/>
      <c r="P1129" s="187"/>
    </row>
    <row r="1130" spans="1:16" s="188" customFormat="1" x14ac:dyDescent="0.25">
      <c r="A1130" s="187"/>
      <c r="B1130" s="187"/>
      <c r="C1130" s="187"/>
      <c r="D1130" s="187"/>
      <c r="E1130" s="187"/>
      <c r="F1130" s="187"/>
      <c r="G1130" s="187"/>
      <c r="H1130" s="187"/>
      <c r="I1130" s="187"/>
      <c r="J1130" s="187"/>
      <c r="K1130" s="187"/>
      <c r="L1130" s="187"/>
      <c r="M1130" s="187"/>
      <c r="N1130" s="187"/>
      <c r="O1130" s="187"/>
      <c r="P1130" s="187"/>
    </row>
    <row r="1131" spans="1:16" s="188" customFormat="1" x14ac:dyDescent="0.25">
      <c r="A1131" s="187"/>
      <c r="B1131" s="187"/>
      <c r="C1131" s="187"/>
      <c r="D1131" s="187"/>
      <c r="E1131" s="187"/>
      <c r="F1131" s="187"/>
      <c r="G1131" s="187"/>
      <c r="H1131" s="187"/>
      <c r="I1131" s="187"/>
      <c r="J1131" s="187"/>
      <c r="K1131" s="187"/>
      <c r="L1131" s="187"/>
      <c r="M1131" s="187"/>
      <c r="N1131" s="187"/>
      <c r="O1131" s="187"/>
      <c r="P1131" s="187"/>
    </row>
    <row r="1132" spans="1:16" s="188" customFormat="1" x14ac:dyDescent="0.25">
      <c r="A1132" s="187"/>
      <c r="B1132" s="187"/>
      <c r="C1132" s="187"/>
      <c r="D1132" s="187"/>
      <c r="E1132" s="187"/>
      <c r="F1132" s="187"/>
      <c r="G1132" s="187"/>
      <c r="H1132" s="187"/>
      <c r="I1132" s="187"/>
      <c r="J1132" s="187"/>
      <c r="K1132" s="187"/>
      <c r="L1132" s="187"/>
      <c r="M1132" s="187"/>
      <c r="N1132" s="187"/>
      <c r="O1132" s="187"/>
      <c r="P1132" s="187"/>
    </row>
  </sheetData>
  <mergeCells count="33">
    <mergeCell ref="M19:N19"/>
    <mergeCell ref="A16:D16"/>
    <mergeCell ref="A3:D3"/>
    <mergeCell ref="A4:D4"/>
    <mergeCell ref="A6:P6"/>
    <mergeCell ref="A7:P7"/>
    <mergeCell ref="A8:P8"/>
    <mergeCell ref="A10:P10"/>
    <mergeCell ref="A11:P11"/>
    <mergeCell ref="A12:P12"/>
    <mergeCell ref="A13:P13"/>
    <mergeCell ref="A14:P14"/>
    <mergeCell ref="B15:D15"/>
    <mergeCell ref="A19:C19"/>
    <mergeCell ref="A20:A24"/>
    <mergeCell ref="B20:B24"/>
    <mergeCell ref="C20:C24"/>
    <mergeCell ref="D20:F21"/>
    <mergeCell ref="P20:P24"/>
    <mergeCell ref="D22:D24"/>
    <mergeCell ref="E22:E24"/>
    <mergeCell ref="F22:F24"/>
    <mergeCell ref="H23:H24"/>
    <mergeCell ref="I23:I24"/>
    <mergeCell ref="K23:K24"/>
    <mergeCell ref="G20:G24"/>
    <mergeCell ref="L23:L24"/>
    <mergeCell ref="M23:M24"/>
    <mergeCell ref="N23:N24"/>
    <mergeCell ref="O23:O24"/>
    <mergeCell ref="H20:I22"/>
    <mergeCell ref="J20:J24"/>
    <mergeCell ref="K20:O22"/>
  </mergeCells>
  <dataValidations count="1">
    <dataValidation type="list" allowBlank="1" showInputMessage="1" showErrorMessage="1" sqref="A12:P12">
      <formula1>na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pane xSplit="1" ySplit="2" topLeftCell="B19" activePane="bottomRight" state="frozen"/>
      <selection pane="topRight" activeCell="B1" sqref="B1"/>
      <selection pane="bottomLeft" activeCell="A3" sqref="A3"/>
      <selection pane="bottomRight" activeCell="D4" sqref="D4:D37"/>
    </sheetView>
  </sheetViews>
  <sheetFormatPr defaultRowHeight="15" x14ac:dyDescent="0.25"/>
  <cols>
    <col min="2" max="2" width="31.28515625" style="37" customWidth="1"/>
    <col min="3" max="3" width="12.28515625" customWidth="1"/>
    <col min="5" max="5" width="10" customWidth="1"/>
    <col min="8" max="8" width="11" customWidth="1"/>
  </cols>
  <sheetData>
    <row r="1" spans="1:13" ht="15.6" customHeight="1" x14ac:dyDescent="0.25">
      <c r="A1" s="199" t="s">
        <v>79</v>
      </c>
      <c r="B1" s="199" t="s">
        <v>80</v>
      </c>
      <c r="C1" s="199"/>
      <c r="D1" s="199" t="s">
        <v>81</v>
      </c>
      <c r="E1" s="199" t="s">
        <v>13</v>
      </c>
      <c r="F1" s="199"/>
      <c r="G1" s="199"/>
      <c r="H1" s="199" t="s">
        <v>1187</v>
      </c>
      <c r="I1" s="199"/>
      <c r="J1" s="199"/>
      <c r="K1" s="199" t="s">
        <v>82</v>
      </c>
      <c r="L1" s="199"/>
    </row>
    <row r="2" spans="1:13" ht="63" x14ac:dyDescent="0.25">
      <c r="A2" s="199"/>
      <c r="B2" s="25" t="s">
        <v>83</v>
      </c>
      <c r="C2" s="10" t="s">
        <v>84</v>
      </c>
      <c r="D2" s="199"/>
      <c r="E2" s="10" t="s">
        <v>85</v>
      </c>
      <c r="F2" s="10" t="s">
        <v>86</v>
      </c>
      <c r="G2" s="10" t="s">
        <v>87</v>
      </c>
      <c r="H2" s="10" t="s">
        <v>85</v>
      </c>
      <c r="I2" s="10" t="s">
        <v>88</v>
      </c>
      <c r="J2" s="10" t="s">
        <v>87</v>
      </c>
      <c r="K2" s="199"/>
      <c r="L2" s="199"/>
    </row>
    <row r="3" spans="1:13" x14ac:dyDescent="0.25">
      <c r="A3" s="2">
        <v>1</v>
      </c>
      <c r="B3" s="32">
        <v>3</v>
      </c>
      <c r="C3" s="2">
        <v>4</v>
      </c>
      <c r="D3" s="2">
        <v>5</v>
      </c>
      <c r="E3" s="3">
        <v>6</v>
      </c>
      <c r="F3" s="2">
        <v>7</v>
      </c>
      <c r="G3" s="2">
        <v>8</v>
      </c>
      <c r="H3" s="2">
        <v>9</v>
      </c>
      <c r="I3" s="2">
        <v>10</v>
      </c>
      <c r="J3" s="2">
        <v>11</v>
      </c>
      <c r="K3" s="200">
        <v>12</v>
      </c>
      <c r="L3" s="200"/>
    </row>
    <row r="4" spans="1:13" ht="15.75" x14ac:dyDescent="0.25">
      <c r="A4" s="10">
        <v>1</v>
      </c>
      <c r="B4" s="25" t="s">
        <v>77</v>
      </c>
      <c r="C4" s="10"/>
      <c r="D4" s="10" t="s">
        <v>26</v>
      </c>
      <c r="E4" s="45">
        <v>9</v>
      </c>
      <c r="F4" s="45">
        <v>90</v>
      </c>
      <c r="G4" s="26">
        <v>810</v>
      </c>
      <c r="H4" s="45">
        <v>9</v>
      </c>
      <c r="I4" s="45">
        <v>90</v>
      </c>
      <c r="J4" s="26">
        <v>810</v>
      </c>
      <c r="K4" s="10"/>
      <c r="L4" s="10"/>
      <c r="M4" s="5" t="s">
        <v>89</v>
      </c>
    </row>
    <row r="5" spans="1:13" ht="15.75" x14ac:dyDescent="0.25">
      <c r="A5" s="10">
        <f>A4+1</f>
        <v>2</v>
      </c>
      <c r="B5" s="25" t="s">
        <v>78</v>
      </c>
      <c r="C5" s="10"/>
      <c r="D5" s="10" t="s">
        <v>26</v>
      </c>
      <c r="E5" s="45">
        <v>1</v>
      </c>
      <c r="F5" s="45">
        <v>110</v>
      </c>
      <c r="G5" s="26">
        <v>110</v>
      </c>
      <c r="H5" s="45">
        <v>1</v>
      </c>
      <c r="I5" s="45">
        <v>110</v>
      </c>
      <c r="J5" s="26">
        <v>110</v>
      </c>
      <c r="K5" s="199"/>
      <c r="L5" s="199"/>
    </row>
    <row r="6" spans="1:13" ht="15.75" x14ac:dyDescent="0.25">
      <c r="A6" s="10">
        <f t="shared" ref="A6:A37" si="0">A5+1</f>
        <v>3</v>
      </c>
      <c r="B6" s="25" t="s">
        <v>163</v>
      </c>
      <c r="C6" s="10"/>
      <c r="D6" s="10" t="s">
        <v>164</v>
      </c>
      <c r="E6" s="45">
        <v>1.6839999999999999</v>
      </c>
      <c r="F6" s="45">
        <v>4500</v>
      </c>
      <c r="G6" s="26">
        <v>7578</v>
      </c>
      <c r="H6" s="45">
        <v>1.6839999999999999</v>
      </c>
      <c r="I6" s="45">
        <v>4500</v>
      </c>
      <c r="J6" s="26">
        <v>7578</v>
      </c>
      <c r="K6" s="4"/>
      <c r="L6" s="4"/>
      <c r="M6" s="5" t="s">
        <v>158</v>
      </c>
    </row>
    <row r="7" spans="1:13" ht="31.5" x14ac:dyDescent="0.25">
      <c r="A7" s="10">
        <f t="shared" si="0"/>
        <v>4</v>
      </c>
      <c r="B7" s="25" t="s">
        <v>165</v>
      </c>
      <c r="C7" s="10"/>
      <c r="D7" s="10" t="s">
        <v>1189</v>
      </c>
      <c r="E7" s="46" t="s">
        <v>166</v>
      </c>
      <c r="F7" s="45">
        <v>22</v>
      </c>
      <c r="G7" s="26">
        <v>1100</v>
      </c>
      <c r="H7" s="46" t="s">
        <v>166</v>
      </c>
      <c r="I7" s="45">
        <v>22</v>
      </c>
      <c r="J7" s="26">
        <v>1100</v>
      </c>
      <c r="K7" s="4"/>
      <c r="L7" s="4"/>
    </row>
    <row r="8" spans="1:13" ht="15.75" x14ac:dyDescent="0.25">
      <c r="A8" s="10">
        <f t="shared" si="0"/>
        <v>5</v>
      </c>
      <c r="B8" s="24" t="s">
        <v>247</v>
      </c>
      <c r="C8" s="4"/>
      <c r="D8" s="22" t="s">
        <v>26</v>
      </c>
      <c r="E8" s="44">
        <v>6</v>
      </c>
      <c r="F8" s="44">
        <v>10</v>
      </c>
      <c r="G8" s="44">
        <v>60</v>
      </c>
      <c r="H8" s="44">
        <v>6</v>
      </c>
      <c r="I8" s="44">
        <v>10</v>
      </c>
      <c r="J8" s="44">
        <v>60</v>
      </c>
      <c r="K8" s="4"/>
      <c r="L8" s="4"/>
      <c r="M8" s="5" t="s">
        <v>246</v>
      </c>
    </row>
    <row r="9" spans="1:13" ht="15.75" x14ac:dyDescent="0.25">
      <c r="A9" s="10">
        <f t="shared" si="0"/>
        <v>6</v>
      </c>
      <c r="B9" s="24" t="s">
        <v>248</v>
      </c>
      <c r="C9" s="4"/>
      <c r="D9" s="22" t="s">
        <v>259</v>
      </c>
      <c r="E9" s="44">
        <v>7.9749999999999996</v>
      </c>
      <c r="F9" s="44">
        <v>46.67</v>
      </c>
      <c r="G9" s="44">
        <v>372.11</v>
      </c>
      <c r="H9" s="44">
        <v>7.9749999999999996</v>
      </c>
      <c r="I9" s="44">
        <v>46.67</v>
      </c>
      <c r="J9" s="44">
        <v>372.11</v>
      </c>
      <c r="K9" s="4"/>
      <c r="L9" s="4"/>
    </row>
    <row r="10" spans="1:13" ht="15.75" x14ac:dyDescent="0.25">
      <c r="A10" s="10">
        <f t="shared" si="0"/>
        <v>7</v>
      </c>
      <c r="B10" s="24" t="s">
        <v>249</v>
      </c>
      <c r="C10" s="4"/>
      <c r="D10" s="22" t="s">
        <v>26</v>
      </c>
      <c r="E10" s="44">
        <v>9</v>
      </c>
      <c r="F10" s="44">
        <v>18</v>
      </c>
      <c r="G10" s="44">
        <v>162</v>
      </c>
      <c r="H10" s="44">
        <v>9</v>
      </c>
      <c r="I10" s="44">
        <v>18</v>
      </c>
      <c r="J10" s="44">
        <v>162</v>
      </c>
      <c r="K10" s="4"/>
      <c r="L10" s="4"/>
    </row>
    <row r="11" spans="1:13" ht="15.75" x14ac:dyDescent="0.25">
      <c r="A11" s="10">
        <f t="shared" si="0"/>
        <v>8</v>
      </c>
      <c r="B11" s="24" t="s">
        <v>250</v>
      </c>
      <c r="C11" s="4"/>
      <c r="D11" s="22" t="s">
        <v>26</v>
      </c>
      <c r="E11" s="44">
        <v>6</v>
      </c>
      <c r="F11" s="44">
        <v>17</v>
      </c>
      <c r="G11" s="44">
        <v>102</v>
      </c>
      <c r="H11" s="44">
        <v>6</v>
      </c>
      <c r="I11" s="44">
        <v>17</v>
      </c>
      <c r="J11" s="44">
        <v>102</v>
      </c>
      <c r="K11" s="4"/>
      <c r="L11" s="4"/>
    </row>
    <row r="12" spans="1:13" ht="15.75" x14ac:dyDescent="0.25">
      <c r="A12" s="10">
        <f t="shared" si="0"/>
        <v>9</v>
      </c>
      <c r="B12" s="24" t="s">
        <v>251</v>
      </c>
      <c r="C12" s="4"/>
      <c r="D12" s="22" t="s">
        <v>26</v>
      </c>
      <c r="E12" s="44">
        <v>1</v>
      </c>
      <c r="F12" s="44">
        <v>15</v>
      </c>
      <c r="G12" s="44">
        <v>15</v>
      </c>
      <c r="H12" s="44">
        <v>1</v>
      </c>
      <c r="I12" s="44">
        <v>15</v>
      </c>
      <c r="J12" s="44">
        <v>15</v>
      </c>
      <c r="K12" s="4"/>
      <c r="L12" s="4"/>
    </row>
    <row r="13" spans="1:13" ht="15.75" x14ac:dyDescent="0.25">
      <c r="A13" s="10">
        <f t="shared" si="0"/>
        <v>10</v>
      </c>
      <c r="B13" s="24" t="s">
        <v>252</v>
      </c>
      <c r="C13" s="4"/>
      <c r="D13" s="22" t="s">
        <v>26</v>
      </c>
      <c r="E13" s="44">
        <v>12</v>
      </c>
      <c r="F13" s="44">
        <v>23</v>
      </c>
      <c r="G13" s="44">
        <v>276</v>
      </c>
      <c r="H13" s="44">
        <v>12</v>
      </c>
      <c r="I13" s="44">
        <v>23</v>
      </c>
      <c r="J13" s="44">
        <v>276</v>
      </c>
      <c r="K13" s="4"/>
      <c r="L13" s="4"/>
    </row>
    <row r="14" spans="1:13" ht="15.75" x14ac:dyDescent="0.25">
      <c r="A14" s="10">
        <f t="shared" si="0"/>
        <v>11</v>
      </c>
      <c r="B14" s="24" t="s">
        <v>253</v>
      </c>
      <c r="C14" s="4"/>
      <c r="D14" s="22" t="s">
        <v>26</v>
      </c>
      <c r="E14" s="44">
        <v>12</v>
      </c>
      <c r="F14" s="44">
        <v>8</v>
      </c>
      <c r="G14" s="44">
        <v>96</v>
      </c>
      <c r="H14" s="44">
        <v>12</v>
      </c>
      <c r="I14" s="44">
        <v>8</v>
      </c>
      <c r="J14" s="44">
        <v>96</v>
      </c>
      <c r="K14" s="4"/>
      <c r="L14" s="4"/>
    </row>
    <row r="15" spans="1:13" ht="15.75" x14ac:dyDescent="0.25">
      <c r="A15" s="10">
        <f t="shared" si="0"/>
        <v>12</v>
      </c>
      <c r="B15" s="24" t="s">
        <v>254</v>
      </c>
      <c r="C15" s="4"/>
      <c r="D15" s="22" t="s">
        <v>26</v>
      </c>
      <c r="E15" s="44">
        <v>2</v>
      </c>
      <c r="F15" s="44">
        <v>3.6</v>
      </c>
      <c r="G15" s="44">
        <v>7.2</v>
      </c>
      <c r="H15" s="44">
        <v>2</v>
      </c>
      <c r="I15" s="44">
        <v>3.6</v>
      </c>
      <c r="J15" s="44">
        <v>7.2</v>
      </c>
      <c r="K15" s="4"/>
      <c r="L15" s="4"/>
    </row>
    <row r="16" spans="1:13" ht="15.75" x14ac:dyDescent="0.25">
      <c r="A16" s="10">
        <f t="shared" si="0"/>
        <v>13</v>
      </c>
      <c r="B16" s="24" t="s">
        <v>255</v>
      </c>
      <c r="C16" s="4"/>
      <c r="D16" s="22" t="s">
        <v>26</v>
      </c>
      <c r="E16" s="44">
        <v>3</v>
      </c>
      <c r="F16" s="44">
        <v>23</v>
      </c>
      <c r="G16" s="44">
        <v>69</v>
      </c>
      <c r="H16" s="44">
        <v>3</v>
      </c>
      <c r="I16" s="44">
        <v>23</v>
      </c>
      <c r="J16" s="44">
        <v>69</v>
      </c>
      <c r="K16" s="4"/>
      <c r="L16" s="4"/>
    </row>
    <row r="17" spans="1:13" ht="15.75" x14ac:dyDescent="0.25">
      <c r="A17" s="10">
        <f t="shared" si="0"/>
        <v>14</v>
      </c>
      <c r="B17" s="24" t="s">
        <v>248</v>
      </c>
      <c r="C17" s="4"/>
      <c r="D17" s="22" t="s">
        <v>259</v>
      </c>
      <c r="E17" s="44">
        <v>0.45</v>
      </c>
      <c r="F17" s="44">
        <v>33.33</v>
      </c>
      <c r="G17" s="44">
        <v>15</v>
      </c>
      <c r="H17" s="44">
        <v>0.45</v>
      </c>
      <c r="I17" s="44">
        <v>33.33</v>
      </c>
      <c r="J17" s="44">
        <v>15</v>
      </c>
      <c r="K17" s="4"/>
      <c r="L17" s="4"/>
    </row>
    <row r="18" spans="1:13" ht="15.75" x14ac:dyDescent="0.25">
      <c r="A18" s="10">
        <f t="shared" si="0"/>
        <v>15</v>
      </c>
      <c r="B18" s="24" t="s">
        <v>256</v>
      </c>
      <c r="C18" s="4"/>
      <c r="D18" s="22" t="s">
        <v>26</v>
      </c>
      <c r="E18" s="44">
        <v>28</v>
      </c>
      <c r="F18" s="44">
        <v>10</v>
      </c>
      <c r="G18" s="44">
        <v>280</v>
      </c>
      <c r="H18" s="44">
        <v>28</v>
      </c>
      <c r="I18" s="44">
        <v>10</v>
      </c>
      <c r="J18" s="44">
        <v>280</v>
      </c>
      <c r="K18" s="4"/>
      <c r="L18" s="4"/>
    </row>
    <row r="19" spans="1:13" ht="15.75" x14ac:dyDescent="0.25">
      <c r="A19" s="10">
        <f t="shared" si="0"/>
        <v>16</v>
      </c>
      <c r="B19" s="24" t="s">
        <v>257</v>
      </c>
      <c r="C19" s="4"/>
      <c r="D19" s="22" t="s">
        <v>26</v>
      </c>
      <c r="E19" s="44">
        <v>5</v>
      </c>
      <c r="F19" s="44">
        <v>26.6</v>
      </c>
      <c r="G19" s="44">
        <v>399</v>
      </c>
      <c r="H19" s="44">
        <v>5</v>
      </c>
      <c r="I19" s="44">
        <v>26.6</v>
      </c>
      <c r="J19" s="44">
        <v>399</v>
      </c>
      <c r="K19" s="4"/>
      <c r="L19" s="4"/>
    </row>
    <row r="20" spans="1:13" ht="15.75" x14ac:dyDescent="0.25">
      <c r="A20" s="10">
        <f t="shared" si="0"/>
        <v>17</v>
      </c>
      <c r="B20" s="24" t="s">
        <v>258</v>
      </c>
      <c r="C20" s="4"/>
      <c r="D20" s="22" t="s">
        <v>259</v>
      </c>
      <c r="E20" s="44">
        <v>2824</v>
      </c>
      <c r="F20" s="44">
        <v>3.3</v>
      </c>
      <c r="G20" s="44">
        <v>9319.2000000000007</v>
      </c>
      <c r="H20" s="44">
        <v>2824</v>
      </c>
      <c r="I20" s="44">
        <v>3.3</v>
      </c>
      <c r="J20" s="44">
        <v>9319.2000000000007</v>
      </c>
      <c r="K20" s="4"/>
      <c r="L20" s="4"/>
    </row>
    <row r="21" spans="1:13" ht="15.75" x14ac:dyDescent="0.25">
      <c r="A21" s="10">
        <f t="shared" si="0"/>
        <v>18</v>
      </c>
      <c r="B21" s="47" t="s">
        <v>547</v>
      </c>
      <c r="C21" s="4"/>
      <c r="D21" s="48" t="s">
        <v>549</v>
      </c>
      <c r="E21" s="49">
        <v>35</v>
      </c>
      <c r="F21" s="49">
        <v>90</v>
      </c>
      <c r="G21" s="49">
        <v>3150</v>
      </c>
      <c r="H21" s="49">
        <v>35</v>
      </c>
      <c r="I21" s="49">
        <v>90</v>
      </c>
      <c r="J21" s="49">
        <v>3150</v>
      </c>
      <c r="K21" s="4"/>
      <c r="L21" s="4"/>
      <c r="M21" s="5" t="s">
        <v>369</v>
      </c>
    </row>
    <row r="22" spans="1:13" ht="15.75" x14ac:dyDescent="0.25">
      <c r="A22" s="10">
        <f t="shared" si="0"/>
        <v>19</v>
      </c>
      <c r="B22" s="50" t="s">
        <v>548</v>
      </c>
      <c r="C22" s="4"/>
      <c r="D22" s="48" t="s">
        <v>26</v>
      </c>
      <c r="E22" s="49">
        <v>3</v>
      </c>
      <c r="F22" s="49">
        <v>780</v>
      </c>
      <c r="G22" s="49">
        <v>2340</v>
      </c>
      <c r="H22" s="49">
        <v>3</v>
      </c>
      <c r="I22" s="49">
        <v>780</v>
      </c>
      <c r="J22" s="49">
        <v>2340</v>
      </c>
      <c r="K22" s="4"/>
      <c r="L22" s="4"/>
    </row>
    <row r="23" spans="1:13" ht="15.75" x14ac:dyDescent="0.25">
      <c r="A23" s="10">
        <f t="shared" si="0"/>
        <v>20</v>
      </c>
      <c r="B23" s="33" t="s">
        <v>600</v>
      </c>
      <c r="C23" s="9"/>
      <c r="D23" s="9" t="s">
        <v>26</v>
      </c>
      <c r="E23" s="38">
        <v>5</v>
      </c>
      <c r="F23" s="38">
        <v>90</v>
      </c>
      <c r="G23" s="38">
        <v>450</v>
      </c>
      <c r="H23" s="38">
        <v>5</v>
      </c>
      <c r="I23" s="38">
        <v>90</v>
      </c>
      <c r="J23" s="38">
        <v>450</v>
      </c>
      <c r="K23" s="9"/>
      <c r="L23" s="9"/>
      <c r="M23" s="5" t="s">
        <v>599</v>
      </c>
    </row>
    <row r="24" spans="1:13" ht="15.75" x14ac:dyDescent="0.25">
      <c r="A24" s="10">
        <f t="shared" si="0"/>
        <v>21</v>
      </c>
      <c r="B24" s="16" t="s">
        <v>640</v>
      </c>
      <c r="C24" s="9"/>
      <c r="D24" s="28" t="s">
        <v>183</v>
      </c>
      <c r="E24" s="39">
        <v>1</v>
      </c>
      <c r="F24" s="39">
        <v>25</v>
      </c>
      <c r="G24" s="39">
        <v>25</v>
      </c>
      <c r="H24" s="39">
        <v>1</v>
      </c>
      <c r="I24" s="39">
        <v>25</v>
      </c>
      <c r="J24" s="39">
        <v>25</v>
      </c>
      <c r="K24" s="28"/>
      <c r="L24" s="9"/>
      <c r="M24" s="5" t="s">
        <v>643</v>
      </c>
    </row>
    <row r="25" spans="1:13" ht="15.75" x14ac:dyDescent="0.25">
      <c r="A25" s="10">
        <f t="shared" si="0"/>
        <v>22</v>
      </c>
      <c r="B25" s="16" t="s">
        <v>641</v>
      </c>
      <c r="C25" s="9"/>
      <c r="D25" s="28" t="s">
        <v>183</v>
      </c>
      <c r="E25" s="39">
        <v>3</v>
      </c>
      <c r="F25" s="39">
        <v>30</v>
      </c>
      <c r="G25" s="39">
        <v>90</v>
      </c>
      <c r="H25" s="39">
        <v>3</v>
      </c>
      <c r="I25" s="39">
        <v>30</v>
      </c>
      <c r="J25" s="39">
        <v>90</v>
      </c>
      <c r="K25" s="28"/>
      <c r="L25" s="9"/>
    </row>
    <row r="26" spans="1:13" ht="15.75" x14ac:dyDescent="0.25">
      <c r="A26" s="10">
        <f t="shared" si="0"/>
        <v>23</v>
      </c>
      <c r="B26" s="16" t="s">
        <v>642</v>
      </c>
      <c r="C26" s="9"/>
      <c r="D26" s="28" t="s">
        <v>183</v>
      </c>
      <c r="E26" s="39">
        <v>1</v>
      </c>
      <c r="F26" s="39">
        <v>80</v>
      </c>
      <c r="G26" s="39">
        <v>80</v>
      </c>
      <c r="H26" s="39">
        <v>1</v>
      </c>
      <c r="I26" s="39">
        <v>80</v>
      </c>
      <c r="J26" s="39">
        <v>80</v>
      </c>
      <c r="K26" s="28"/>
      <c r="L26" s="9"/>
    </row>
    <row r="27" spans="1:13" ht="15.75" x14ac:dyDescent="0.25">
      <c r="A27" s="10">
        <f t="shared" si="0"/>
        <v>24</v>
      </c>
      <c r="B27" s="34" t="s">
        <v>714</v>
      </c>
      <c r="C27" s="29"/>
      <c r="D27" s="29" t="s">
        <v>715</v>
      </c>
      <c r="E27" s="40">
        <v>10</v>
      </c>
      <c r="F27" s="41">
        <v>580</v>
      </c>
      <c r="G27" s="41">
        <v>5800</v>
      </c>
      <c r="H27" s="40">
        <v>10</v>
      </c>
      <c r="I27" s="41">
        <v>580</v>
      </c>
      <c r="J27" s="41">
        <v>5800</v>
      </c>
      <c r="K27" s="9"/>
      <c r="L27" s="9"/>
      <c r="M27" s="5" t="s">
        <v>650</v>
      </c>
    </row>
    <row r="28" spans="1:13" ht="15.75" x14ac:dyDescent="0.25">
      <c r="A28" s="10">
        <f t="shared" si="0"/>
        <v>25</v>
      </c>
      <c r="B28" s="34" t="s">
        <v>716</v>
      </c>
      <c r="C28" s="29"/>
      <c r="D28" s="29" t="s">
        <v>26</v>
      </c>
      <c r="E28" s="40">
        <v>1</v>
      </c>
      <c r="F28" s="41">
        <v>1650</v>
      </c>
      <c r="G28" s="41">
        <v>1650</v>
      </c>
      <c r="H28" s="40">
        <v>1</v>
      </c>
      <c r="I28" s="41">
        <v>1650</v>
      </c>
      <c r="J28" s="41">
        <v>1650</v>
      </c>
      <c r="K28" s="9"/>
      <c r="L28" s="9"/>
    </row>
    <row r="29" spans="1:13" ht="15.75" x14ac:dyDescent="0.25">
      <c r="A29" s="10">
        <f t="shared" si="0"/>
        <v>26</v>
      </c>
      <c r="B29" s="34" t="s">
        <v>717</v>
      </c>
      <c r="C29" s="29"/>
      <c r="D29" s="29" t="s">
        <v>26</v>
      </c>
      <c r="E29" s="40">
        <v>1</v>
      </c>
      <c r="F29" s="41">
        <v>400</v>
      </c>
      <c r="G29" s="41">
        <v>400</v>
      </c>
      <c r="H29" s="40">
        <v>1</v>
      </c>
      <c r="I29" s="41">
        <v>400</v>
      </c>
      <c r="J29" s="41">
        <v>400</v>
      </c>
      <c r="K29" s="9"/>
      <c r="L29" s="9"/>
    </row>
    <row r="30" spans="1:13" ht="15.75" x14ac:dyDescent="0.25">
      <c r="A30" s="10">
        <f t="shared" si="0"/>
        <v>27</v>
      </c>
      <c r="B30" s="35" t="s">
        <v>718</v>
      </c>
      <c r="C30" s="30"/>
      <c r="D30" s="31" t="s">
        <v>713</v>
      </c>
      <c r="E30" s="42">
        <v>10</v>
      </c>
      <c r="F30" s="43">
        <v>3.3</v>
      </c>
      <c r="G30" s="43">
        <v>33</v>
      </c>
      <c r="H30" s="42">
        <v>10</v>
      </c>
      <c r="I30" s="43">
        <v>3.3</v>
      </c>
      <c r="J30" s="43">
        <v>33</v>
      </c>
      <c r="K30" s="9"/>
      <c r="L30" s="9"/>
    </row>
    <row r="31" spans="1:13" ht="15.75" x14ac:dyDescent="0.25">
      <c r="A31" s="10">
        <f t="shared" si="0"/>
        <v>28</v>
      </c>
      <c r="B31" s="35" t="s">
        <v>719</v>
      </c>
      <c r="C31" s="30"/>
      <c r="D31" s="31" t="s">
        <v>649</v>
      </c>
      <c r="E31" s="42">
        <v>1</v>
      </c>
      <c r="F31" s="43">
        <v>40</v>
      </c>
      <c r="G31" s="43">
        <v>40</v>
      </c>
      <c r="H31" s="42">
        <v>1</v>
      </c>
      <c r="I31" s="43">
        <v>40</v>
      </c>
      <c r="J31" s="43">
        <v>40</v>
      </c>
      <c r="K31" s="9"/>
      <c r="L31" s="9"/>
    </row>
    <row r="32" spans="1:13" ht="31.5" x14ac:dyDescent="0.25">
      <c r="A32" s="10">
        <f t="shared" si="0"/>
        <v>29</v>
      </c>
      <c r="B32" s="36" t="s">
        <v>720</v>
      </c>
      <c r="C32" s="30"/>
      <c r="D32" s="31" t="s">
        <v>649</v>
      </c>
      <c r="E32" s="42">
        <v>8</v>
      </c>
      <c r="F32" s="43">
        <v>102.145</v>
      </c>
      <c r="G32" s="43">
        <v>817.16</v>
      </c>
      <c r="H32" s="42">
        <v>8</v>
      </c>
      <c r="I32" s="43">
        <v>102.145</v>
      </c>
      <c r="J32" s="43">
        <v>817.16</v>
      </c>
      <c r="K32" s="9"/>
      <c r="L32" s="9"/>
    </row>
    <row r="33" spans="1:13" ht="31.5" x14ac:dyDescent="0.25">
      <c r="A33" s="10">
        <f t="shared" si="0"/>
        <v>30</v>
      </c>
      <c r="B33" s="36" t="s">
        <v>721</v>
      </c>
      <c r="C33" s="30"/>
      <c r="D33" s="31" t="s">
        <v>649</v>
      </c>
      <c r="E33" s="42">
        <v>2</v>
      </c>
      <c r="F33" s="43">
        <v>47.42</v>
      </c>
      <c r="G33" s="43">
        <v>94.84</v>
      </c>
      <c r="H33" s="42">
        <v>2</v>
      </c>
      <c r="I33" s="43">
        <v>47.42</v>
      </c>
      <c r="J33" s="43">
        <v>94.84</v>
      </c>
      <c r="K33" s="9"/>
      <c r="L33" s="9"/>
    </row>
    <row r="34" spans="1:13" ht="15.75" x14ac:dyDescent="0.25">
      <c r="A34" s="10">
        <f t="shared" si="0"/>
        <v>31</v>
      </c>
      <c r="B34" s="24" t="s">
        <v>912</v>
      </c>
      <c r="C34" s="22"/>
      <c r="D34" s="28" t="s">
        <v>1188</v>
      </c>
      <c r="E34" s="44">
        <v>5</v>
      </c>
      <c r="F34" s="44">
        <f>G34/E34</f>
        <v>95</v>
      </c>
      <c r="G34" s="44">
        <v>475</v>
      </c>
      <c r="H34" s="44">
        <v>5</v>
      </c>
      <c r="I34" s="44">
        <f>J34/H34</f>
        <v>95</v>
      </c>
      <c r="J34" s="44">
        <v>475</v>
      </c>
      <c r="K34" s="9"/>
      <c r="L34" s="9"/>
      <c r="M34" s="5" t="s">
        <v>910</v>
      </c>
    </row>
    <row r="35" spans="1:13" ht="15.75" x14ac:dyDescent="0.25">
      <c r="A35" s="10">
        <f t="shared" si="0"/>
        <v>32</v>
      </c>
      <c r="B35" s="24" t="s">
        <v>913</v>
      </c>
      <c r="C35" s="22"/>
      <c r="D35" s="28" t="s">
        <v>1188</v>
      </c>
      <c r="E35" s="44">
        <v>2</v>
      </c>
      <c r="F35" s="44">
        <f t="shared" ref="F35:F37" si="1">G35/E35</f>
        <v>40</v>
      </c>
      <c r="G35" s="44">
        <v>80</v>
      </c>
      <c r="H35" s="44">
        <v>2</v>
      </c>
      <c r="I35" s="44">
        <f t="shared" ref="I35:I37" si="2">J35/H35</f>
        <v>40</v>
      </c>
      <c r="J35" s="44">
        <v>80</v>
      </c>
      <c r="K35" s="9"/>
      <c r="L35" s="9"/>
    </row>
    <row r="36" spans="1:13" ht="15.75" x14ac:dyDescent="0.25">
      <c r="A36" s="10">
        <f t="shared" si="0"/>
        <v>33</v>
      </c>
      <c r="B36" s="24" t="s">
        <v>914</v>
      </c>
      <c r="C36" s="22"/>
      <c r="D36" s="28" t="s">
        <v>649</v>
      </c>
      <c r="E36" s="44">
        <v>10</v>
      </c>
      <c r="F36" s="44">
        <f t="shared" si="1"/>
        <v>6</v>
      </c>
      <c r="G36" s="44">
        <v>60</v>
      </c>
      <c r="H36" s="44">
        <v>10</v>
      </c>
      <c r="I36" s="44">
        <f t="shared" si="2"/>
        <v>6</v>
      </c>
      <c r="J36" s="44">
        <v>60</v>
      </c>
      <c r="K36" s="9"/>
      <c r="L36" s="9"/>
    </row>
    <row r="37" spans="1:13" ht="15.75" x14ac:dyDescent="0.25">
      <c r="A37" s="10">
        <f t="shared" si="0"/>
        <v>34</v>
      </c>
      <c r="B37" s="24" t="s">
        <v>915</v>
      </c>
      <c r="C37" s="22"/>
      <c r="D37" s="28" t="s">
        <v>1189</v>
      </c>
      <c r="E37" s="44">
        <v>7.4</v>
      </c>
      <c r="F37" s="44">
        <f t="shared" si="1"/>
        <v>22</v>
      </c>
      <c r="G37" s="44">
        <v>162.80000000000001</v>
      </c>
      <c r="H37" s="44">
        <v>7.4</v>
      </c>
      <c r="I37" s="44">
        <f t="shared" si="2"/>
        <v>22</v>
      </c>
      <c r="J37" s="44">
        <v>162.80000000000001</v>
      </c>
      <c r="K37" s="9"/>
      <c r="L37" s="9"/>
    </row>
  </sheetData>
  <mergeCells count="8">
    <mergeCell ref="K1:L2"/>
    <mergeCell ref="K3:L3"/>
    <mergeCell ref="K5:L5"/>
    <mergeCell ref="A1:A2"/>
    <mergeCell ref="B1:C1"/>
    <mergeCell ref="D1:D2"/>
    <mergeCell ref="E1:G1"/>
    <mergeCell ref="H1:J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G15" sqref="G15"/>
    </sheetView>
  </sheetViews>
  <sheetFormatPr defaultRowHeight="15" x14ac:dyDescent="0.25"/>
  <cols>
    <col min="4" max="4" width="8.28515625" customWidth="1"/>
    <col min="5" max="6" width="0" hidden="1" customWidth="1"/>
    <col min="7" max="8" width="11.85546875" customWidth="1"/>
    <col min="9" max="9" width="12.5703125" customWidth="1"/>
    <col min="10" max="10" width="10.85546875" customWidth="1"/>
  </cols>
  <sheetData>
    <row r="1" spans="1:10" ht="63.75" x14ac:dyDescent="0.25">
      <c r="A1" s="1" t="s">
        <v>8</v>
      </c>
      <c r="B1" s="203" t="s">
        <v>90</v>
      </c>
      <c r="C1" s="204"/>
      <c r="D1" s="204"/>
      <c r="E1" s="204"/>
      <c r="F1" s="204"/>
      <c r="G1" s="1" t="s">
        <v>91</v>
      </c>
      <c r="H1" s="1" t="s">
        <v>92</v>
      </c>
      <c r="I1" s="1" t="s">
        <v>93</v>
      </c>
    </row>
    <row r="2" spans="1:10" x14ac:dyDescent="0.25">
      <c r="A2" s="2">
        <v>1</v>
      </c>
      <c r="B2" s="205">
        <v>2</v>
      </c>
      <c r="C2" s="206"/>
      <c r="D2" s="206"/>
      <c r="E2" s="206"/>
      <c r="F2" s="206"/>
      <c r="G2" s="2">
        <v>3</v>
      </c>
      <c r="H2" s="2">
        <v>4</v>
      </c>
      <c r="I2" s="2">
        <v>5</v>
      </c>
    </row>
    <row r="3" spans="1:10" ht="18" customHeight="1" x14ac:dyDescent="0.25">
      <c r="A3" s="10">
        <v>1</v>
      </c>
      <c r="B3" s="201" t="s">
        <v>94</v>
      </c>
      <c r="C3" s="202"/>
      <c r="D3" s="202"/>
      <c r="E3" s="202"/>
      <c r="F3" s="202"/>
      <c r="G3" s="8" t="s">
        <v>95</v>
      </c>
      <c r="H3" s="26">
        <v>218235.01</v>
      </c>
      <c r="I3" s="26">
        <v>218235.01</v>
      </c>
      <c r="J3" s="14" t="s">
        <v>89</v>
      </c>
    </row>
    <row r="4" spans="1:10" ht="18" customHeight="1" x14ac:dyDescent="0.25">
      <c r="A4" s="10">
        <f>A3+1</f>
        <v>2</v>
      </c>
      <c r="B4" s="201" t="s">
        <v>94</v>
      </c>
      <c r="C4" s="202"/>
      <c r="D4" s="202"/>
      <c r="E4" s="202"/>
      <c r="F4" s="202"/>
      <c r="G4" s="8" t="s">
        <v>95</v>
      </c>
      <c r="H4" s="26">
        <v>288184.89</v>
      </c>
      <c r="I4" s="26">
        <v>288184.89</v>
      </c>
      <c r="J4" s="14" t="s">
        <v>158</v>
      </c>
    </row>
    <row r="5" spans="1:10" ht="18" customHeight="1" x14ac:dyDescent="0.25">
      <c r="A5" s="10">
        <f t="shared" ref="A5:A22" si="0">A4+1</f>
        <v>3</v>
      </c>
      <c r="B5" s="201" t="s">
        <v>94</v>
      </c>
      <c r="C5" s="202"/>
      <c r="D5" s="202"/>
      <c r="E5" s="202"/>
      <c r="F5" s="202"/>
      <c r="G5" s="8" t="s">
        <v>95</v>
      </c>
      <c r="H5" s="27">
        <v>506425.9</v>
      </c>
      <c r="I5" s="27">
        <v>506426.9</v>
      </c>
      <c r="J5" s="15" t="s">
        <v>246</v>
      </c>
    </row>
    <row r="6" spans="1:10" ht="18" customHeight="1" x14ac:dyDescent="0.25">
      <c r="A6" s="10">
        <f t="shared" si="0"/>
        <v>4</v>
      </c>
      <c r="B6" s="201" t="s">
        <v>94</v>
      </c>
      <c r="C6" s="202"/>
      <c r="D6" s="202"/>
      <c r="E6" s="202"/>
      <c r="F6" s="202"/>
      <c r="G6" s="8" t="s">
        <v>95</v>
      </c>
      <c r="H6" s="27">
        <v>487412.2</v>
      </c>
      <c r="I6" s="27">
        <v>487412.2</v>
      </c>
      <c r="J6" s="15" t="s">
        <v>246</v>
      </c>
    </row>
    <row r="7" spans="1:10" ht="18" customHeight="1" x14ac:dyDescent="0.25">
      <c r="A7" s="10">
        <f t="shared" si="0"/>
        <v>5</v>
      </c>
      <c r="B7" s="201" t="s">
        <v>94</v>
      </c>
      <c r="C7" s="202"/>
      <c r="D7" s="202"/>
      <c r="E7" s="202"/>
      <c r="F7" s="202"/>
      <c r="G7" s="8" t="s">
        <v>95</v>
      </c>
      <c r="H7" s="27">
        <v>1024298.87</v>
      </c>
      <c r="I7" s="27">
        <v>1024298.87</v>
      </c>
      <c r="J7" s="15" t="s">
        <v>334</v>
      </c>
    </row>
    <row r="8" spans="1:10" ht="18" customHeight="1" x14ac:dyDescent="0.25">
      <c r="A8" s="10">
        <f t="shared" si="0"/>
        <v>6</v>
      </c>
      <c r="B8" s="201" t="s">
        <v>94</v>
      </c>
      <c r="C8" s="202"/>
      <c r="D8" s="202"/>
      <c r="E8" s="202"/>
      <c r="F8" s="202"/>
      <c r="G8" s="8" t="s">
        <v>95</v>
      </c>
      <c r="H8" s="27">
        <v>459600.22</v>
      </c>
      <c r="I8" s="27">
        <v>459600.22</v>
      </c>
      <c r="J8" s="15" t="s">
        <v>336</v>
      </c>
    </row>
    <row r="9" spans="1:10" ht="18" customHeight="1" x14ac:dyDescent="0.25">
      <c r="A9" s="10">
        <f t="shared" si="0"/>
        <v>7</v>
      </c>
      <c r="B9" s="201" t="s">
        <v>94</v>
      </c>
      <c r="C9" s="202"/>
      <c r="D9" s="202"/>
      <c r="E9" s="202"/>
      <c r="F9" s="202"/>
      <c r="G9" s="8" t="s">
        <v>95</v>
      </c>
      <c r="H9" s="27">
        <v>45873.55</v>
      </c>
      <c r="I9" s="27">
        <v>45873.55</v>
      </c>
      <c r="J9" s="15" t="s">
        <v>364</v>
      </c>
    </row>
    <row r="10" spans="1:10" ht="18" customHeight="1" x14ac:dyDescent="0.25">
      <c r="A10" s="10">
        <f t="shared" si="0"/>
        <v>8</v>
      </c>
      <c r="B10" s="201" t="s">
        <v>94</v>
      </c>
      <c r="C10" s="202"/>
      <c r="D10" s="202"/>
      <c r="E10" s="202"/>
      <c r="F10" s="202"/>
      <c r="G10" s="8" t="s">
        <v>95</v>
      </c>
      <c r="H10" s="27">
        <v>1110103.6299999999</v>
      </c>
      <c r="I10" s="27">
        <v>1110103.6299999999</v>
      </c>
      <c r="J10" s="15" t="s">
        <v>369</v>
      </c>
    </row>
    <row r="11" spans="1:10" ht="18" customHeight="1" x14ac:dyDescent="0.25">
      <c r="A11" s="10">
        <f t="shared" si="0"/>
        <v>9</v>
      </c>
      <c r="B11" s="201" t="s">
        <v>94</v>
      </c>
      <c r="C11" s="202"/>
      <c r="D11" s="202"/>
      <c r="E11" s="202"/>
      <c r="F11" s="202"/>
      <c r="G11" s="8" t="s">
        <v>95</v>
      </c>
      <c r="H11" s="27">
        <v>239000.76</v>
      </c>
      <c r="I11" s="27">
        <v>239000.76</v>
      </c>
      <c r="J11" s="15" t="s">
        <v>599</v>
      </c>
    </row>
    <row r="12" spans="1:10" ht="18" customHeight="1" x14ac:dyDescent="0.25">
      <c r="A12" s="10">
        <f t="shared" si="0"/>
        <v>10</v>
      </c>
      <c r="B12" s="201" t="s">
        <v>94</v>
      </c>
      <c r="C12" s="202"/>
      <c r="D12" s="202"/>
      <c r="E12" s="202"/>
      <c r="F12" s="202"/>
      <c r="G12" s="8" t="s">
        <v>95</v>
      </c>
      <c r="H12" s="27">
        <v>63333.46</v>
      </c>
      <c r="I12" s="27">
        <v>63333.46</v>
      </c>
      <c r="J12" s="15" t="s">
        <v>603</v>
      </c>
    </row>
    <row r="13" spans="1:10" ht="18" customHeight="1" x14ac:dyDescent="0.25">
      <c r="A13" s="10">
        <f t="shared" si="0"/>
        <v>11</v>
      </c>
      <c r="B13" s="201" t="s">
        <v>94</v>
      </c>
      <c r="C13" s="202"/>
      <c r="D13" s="202"/>
      <c r="E13" s="202"/>
      <c r="F13" s="202"/>
      <c r="G13" s="8" t="s">
        <v>95</v>
      </c>
      <c r="H13" s="27">
        <v>204991.05</v>
      </c>
      <c r="I13" s="27">
        <v>204991.05</v>
      </c>
      <c r="J13" s="15" t="s">
        <v>650</v>
      </c>
    </row>
    <row r="14" spans="1:10" ht="18" customHeight="1" x14ac:dyDescent="0.25">
      <c r="A14" s="10">
        <f t="shared" si="0"/>
        <v>12</v>
      </c>
      <c r="B14" s="201" t="s">
        <v>94</v>
      </c>
      <c r="C14" s="202"/>
      <c r="D14" s="202"/>
      <c r="E14" s="202"/>
      <c r="F14" s="202"/>
      <c r="G14" s="8" t="s">
        <v>95</v>
      </c>
      <c r="H14" s="27">
        <v>204556.45</v>
      </c>
      <c r="I14" s="27">
        <v>204556.45</v>
      </c>
      <c r="J14" s="15" t="s">
        <v>738</v>
      </c>
    </row>
    <row r="15" spans="1:10" ht="18" customHeight="1" x14ac:dyDescent="0.25">
      <c r="A15" s="10">
        <f t="shared" si="0"/>
        <v>13</v>
      </c>
      <c r="B15" s="201" t="s">
        <v>94</v>
      </c>
      <c r="C15" s="202"/>
      <c r="D15" s="202"/>
      <c r="E15" s="202"/>
      <c r="F15" s="202"/>
      <c r="G15" s="8" t="s">
        <v>95</v>
      </c>
      <c r="H15" s="27">
        <v>2412536.86</v>
      </c>
      <c r="I15" s="27">
        <v>2412536.86</v>
      </c>
      <c r="J15" s="15" t="s">
        <v>878</v>
      </c>
    </row>
    <row r="16" spans="1:10" ht="18" customHeight="1" x14ac:dyDescent="0.25">
      <c r="A16" s="10">
        <f t="shared" si="0"/>
        <v>14</v>
      </c>
      <c r="B16" s="201" t="s">
        <v>94</v>
      </c>
      <c r="C16" s="202"/>
      <c r="D16" s="202"/>
      <c r="E16" s="202"/>
      <c r="F16" s="202"/>
      <c r="G16" s="8" t="s">
        <v>95</v>
      </c>
      <c r="H16" s="27">
        <v>298188.39</v>
      </c>
      <c r="I16" s="27">
        <v>298188.39</v>
      </c>
      <c r="J16" s="15" t="s">
        <v>910</v>
      </c>
    </row>
    <row r="17" spans="1:10" ht="18" customHeight="1" x14ac:dyDescent="0.25">
      <c r="A17" s="10">
        <f t="shared" si="0"/>
        <v>15</v>
      </c>
      <c r="B17" s="201" t="s">
        <v>94</v>
      </c>
      <c r="C17" s="202"/>
      <c r="D17" s="202"/>
      <c r="E17" s="202"/>
      <c r="F17" s="202"/>
      <c r="G17" s="8" t="s">
        <v>95</v>
      </c>
      <c r="H17" s="27">
        <v>434274.55</v>
      </c>
      <c r="I17" s="27">
        <v>434274.55</v>
      </c>
      <c r="J17" s="15" t="s">
        <v>953</v>
      </c>
    </row>
    <row r="18" spans="1:10" ht="18" customHeight="1" x14ac:dyDescent="0.25">
      <c r="A18" s="10">
        <f t="shared" si="0"/>
        <v>16</v>
      </c>
      <c r="B18" s="201" t="s">
        <v>94</v>
      </c>
      <c r="C18" s="202"/>
      <c r="D18" s="202"/>
      <c r="E18" s="202"/>
      <c r="F18" s="202"/>
      <c r="G18" s="8" t="s">
        <v>95</v>
      </c>
      <c r="H18" s="27">
        <v>216846.85</v>
      </c>
      <c r="I18" s="27">
        <v>216846.85</v>
      </c>
      <c r="J18" s="15" t="s">
        <v>988</v>
      </c>
    </row>
    <row r="19" spans="1:10" ht="18" customHeight="1" x14ac:dyDescent="0.25">
      <c r="A19" s="10">
        <f t="shared" si="0"/>
        <v>17</v>
      </c>
      <c r="B19" s="201" t="s">
        <v>94</v>
      </c>
      <c r="C19" s="202"/>
      <c r="D19" s="202"/>
      <c r="E19" s="202"/>
      <c r="F19" s="202"/>
      <c r="G19" s="8" t="s">
        <v>95</v>
      </c>
      <c r="H19" s="27">
        <v>14257.14</v>
      </c>
      <c r="I19" s="27">
        <v>14257.14</v>
      </c>
      <c r="J19" s="15" t="s">
        <v>990</v>
      </c>
    </row>
    <row r="20" spans="1:10" ht="18" customHeight="1" x14ac:dyDescent="0.25">
      <c r="A20" s="10">
        <f t="shared" si="0"/>
        <v>18</v>
      </c>
      <c r="B20" s="201" t="s">
        <v>94</v>
      </c>
      <c r="C20" s="202"/>
      <c r="D20" s="202"/>
      <c r="E20" s="202"/>
      <c r="F20" s="202"/>
      <c r="G20" s="8" t="s">
        <v>95</v>
      </c>
      <c r="H20" s="27">
        <v>834276.36</v>
      </c>
      <c r="I20" s="27">
        <v>834276.36</v>
      </c>
      <c r="J20" s="15" t="s">
        <v>991</v>
      </c>
    </row>
    <row r="21" spans="1:10" ht="18" customHeight="1" x14ac:dyDescent="0.25">
      <c r="A21" s="10">
        <f t="shared" si="0"/>
        <v>19</v>
      </c>
      <c r="B21" s="201" t="s">
        <v>94</v>
      </c>
      <c r="C21" s="202"/>
      <c r="D21" s="202"/>
      <c r="E21" s="202"/>
      <c r="F21" s="202"/>
      <c r="G21" s="8" t="s">
        <v>95</v>
      </c>
      <c r="H21" s="27">
        <v>93092.83</v>
      </c>
      <c r="I21" s="27">
        <v>93092.83</v>
      </c>
      <c r="J21" s="15" t="s">
        <v>998</v>
      </c>
    </row>
    <row r="22" spans="1:10" ht="18" customHeight="1" x14ac:dyDescent="0.25">
      <c r="A22" s="10">
        <f t="shared" si="0"/>
        <v>20</v>
      </c>
      <c r="B22" s="201" t="s">
        <v>94</v>
      </c>
      <c r="C22" s="202"/>
      <c r="D22" s="202"/>
      <c r="E22" s="202"/>
      <c r="F22" s="202"/>
      <c r="G22" s="8" t="s">
        <v>95</v>
      </c>
      <c r="H22" s="27">
        <v>226968.8</v>
      </c>
      <c r="I22" s="27">
        <v>226968.8</v>
      </c>
      <c r="J22" s="15" t="s">
        <v>1116</v>
      </c>
    </row>
    <row r="23" spans="1:10" ht="18" customHeight="1" x14ac:dyDescent="0.25">
      <c r="H23" s="13">
        <f>SUM(H3:H22)</f>
        <v>9382457.7699999996</v>
      </c>
      <c r="I23" s="13">
        <f>SUM(I3:I22)</f>
        <v>9382458.7699999996</v>
      </c>
    </row>
  </sheetData>
  <mergeCells count="22">
    <mergeCell ref="B15:F15"/>
    <mergeCell ref="B16:F16"/>
    <mergeCell ref="B17:F17"/>
    <mergeCell ref="B12:F12"/>
    <mergeCell ref="B13:F13"/>
    <mergeCell ref="B14:F14"/>
    <mergeCell ref="B7:F7"/>
    <mergeCell ref="B8:F8"/>
    <mergeCell ref="B9:F9"/>
    <mergeCell ref="B10:F10"/>
    <mergeCell ref="B11:F11"/>
    <mergeCell ref="B6:F6"/>
    <mergeCell ref="B5:F5"/>
    <mergeCell ref="B4:F4"/>
    <mergeCell ref="B1:F1"/>
    <mergeCell ref="B2:F2"/>
    <mergeCell ref="B3:F3"/>
    <mergeCell ref="B22:F22"/>
    <mergeCell ref="B18:F18"/>
    <mergeCell ref="B19:F19"/>
    <mergeCell ref="B20:F20"/>
    <mergeCell ref="B21:F2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selection activeCell="B51" sqref="B51"/>
    </sheetView>
  </sheetViews>
  <sheetFormatPr defaultRowHeight="15" x14ac:dyDescent="0.25"/>
  <cols>
    <col min="2" max="2" width="55.28515625" customWidth="1"/>
    <col min="3" max="3" width="16.140625" customWidth="1"/>
    <col min="4" max="4" width="11.140625" customWidth="1"/>
  </cols>
  <sheetData>
    <row r="1" spans="1:5" ht="36.6" customHeight="1" x14ac:dyDescent="0.25">
      <c r="A1" s="19" t="s">
        <v>152</v>
      </c>
      <c r="B1" s="19" t="s">
        <v>153</v>
      </c>
      <c r="C1" s="19" t="s">
        <v>154</v>
      </c>
      <c r="D1" s="19" t="s">
        <v>155</v>
      </c>
    </row>
    <row r="2" spans="1:5" ht="15.75" x14ac:dyDescent="0.25">
      <c r="A2" s="4">
        <v>1</v>
      </c>
      <c r="B2" s="4" t="s">
        <v>156</v>
      </c>
      <c r="C2" s="4" t="s">
        <v>157</v>
      </c>
      <c r="D2" s="4"/>
      <c r="E2" s="5" t="s">
        <v>158</v>
      </c>
    </row>
    <row r="3" spans="1:5" ht="63" x14ac:dyDescent="0.25">
      <c r="A3" s="4">
        <f>A2+1</f>
        <v>2</v>
      </c>
      <c r="B3" s="11" t="s">
        <v>159</v>
      </c>
      <c r="C3" s="4" t="s">
        <v>160</v>
      </c>
      <c r="D3" s="4"/>
    </row>
    <row r="4" spans="1:5" ht="47.25" x14ac:dyDescent="0.25">
      <c r="A4" s="4">
        <f t="shared" ref="A4:A51" si="0">A3+1</f>
        <v>3</v>
      </c>
      <c r="B4" s="11" t="s">
        <v>161</v>
      </c>
      <c r="C4" s="4" t="s">
        <v>162</v>
      </c>
      <c r="D4" s="4"/>
    </row>
    <row r="5" spans="1:5" ht="47.25" x14ac:dyDescent="0.25">
      <c r="A5" s="4">
        <f t="shared" si="0"/>
        <v>4</v>
      </c>
      <c r="B5" s="16" t="s">
        <v>326</v>
      </c>
      <c r="C5" s="4" t="s">
        <v>263</v>
      </c>
      <c r="D5" s="4"/>
      <c r="E5" s="5" t="s">
        <v>264</v>
      </c>
    </row>
    <row r="6" spans="1:5" ht="47.25" x14ac:dyDescent="0.25">
      <c r="A6" s="4">
        <f t="shared" si="0"/>
        <v>5</v>
      </c>
      <c r="B6" s="16" t="s">
        <v>327</v>
      </c>
      <c r="C6" s="4" t="s">
        <v>263</v>
      </c>
      <c r="D6" s="4"/>
    </row>
    <row r="7" spans="1:5" ht="31.5" x14ac:dyDescent="0.25">
      <c r="A7" s="4">
        <f t="shared" si="0"/>
        <v>6</v>
      </c>
      <c r="B7" s="16" t="s">
        <v>328</v>
      </c>
      <c r="C7" s="4" t="s">
        <v>157</v>
      </c>
      <c r="D7" s="4"/>
    </row>
    <row r="8" spans="1:5" ht="31.5" x14ac:dyDescent="0.25">
      <c r="A8" s="4">
        <f t="shared" si="0"/>
        <v>7</v>
      </c>
      <c r="B8" s="11" t="s">
        <v>329</v>
      </c>
      <c r="C8" s="4" t="s">
        <v>157</v>
      </c>
      <c r="D8" s="4"/>
    </row>
    <row r="9" spans="1:5" ht="15.75" x14ac:dyDescent="0.25">
      <c r="A9" s="4">
        <f t="shared" si="0"/>
        <v>8</v>
      </c>
      <c r="B9" s="17" t="s">
        <v>330</v>
      </c>
      <c r="C9" s="4" t="s">
        <v>1178</v>
      </c>
      <c r="D9" s="4"/>
    </row>
    <row r="10" spans="1:5" ht="47.25" x14ac:dyDescent="0.25">
      <c r="A10" s="4">
        <f t="shared" si="0"/>
        <v>9</v>
      </c>
      <c r="B10" s="11" t="s">
        <v>331</v>
      </c>
      <c r="C10" s="4" t="s">
        <v>1177</v>
      </c>
      <c r="D10" s="4"/>
    </row>
    <row r="11" spans="1:5" ht="15.75" x14ac:dyDescent="0.25">
      <c r="A11" s="4">
        <f t="shared" si="0"/>
        <v>10</v>
      </c>
      <c r="B11" s="4" t="s">
        <v>332</v>
      </c>
      <c r="C11" s="4" t="s">
        <v>1179</v>
      </c>
      <c r="D11" s="4"/>
    </row>
    <row r="12" spans="1:5" ht="47.25" x14ac:dyDescent="0.25">
      <c r="A12" s="4">
        <f t="shared" si="0"/>
        <v>11</v>
      </c>
      <c r="B12" s="11" t="s">
        <v>333</v>
      </c>
      <c r="C12" s="4" t="s">
        <v>157</v>
      </c>
      <c r="D12" s="4"/>
    </row>
    <row r="13" spans="1:5" ht="31.5" x14ac:dyDescent="0.25">
      <c r="A13" s="4">
        <f t="shared" si="0"/>
        <v>12</v>
      </c>
      <c r="B13" s="11" t="s">
        <v>337</v>
      </c>
      <c r="C13" s="4" t="s">
        <v>157</v>
      </c>
      <c r="D13" s="4"/>
      <c r="E13" s="5" t="s">
        <v>336</v>
      </c>
    </row>
    <row r="14" spans="1:5" ht="31.5" x14ac:dyDescent="0.25">
      <c r="A14" s="4">
        <f t="shared" si="0"/>
        <v>13</v>
      </c>
      <c r="B14" s="11" t="s">
        <v>338</v>
      </c>
      <c r="C14" s="4" t="s">
        <v>157</v>
      </c>
      <c r="D14" s="4"/>
    </row>
    <row r="15" spans="1:5" ht="15.75" x14ac:dyDescent="0.25">
      <c r="A15" s="4">
        <f t="shared" si="0"/>
        <v>14</v>
      </c>
      <c r="B15" s="4" t="s">
        <v>365</v>
      </c>
      <c r="C15" s="4" t="s">
        <v>157</v>
      </c>
      <c r="D15" s="4"/>
      <c r="E15" s="5" t="s">
        <v>364</v>
      </c>
    </row>
    <row r="16" spans="1:5" ht="31.5" x14ac:dyDescent="0.25">
      <c r="A16" s="4">
        <f t="shared" si="0"/>
        <v>15</v>
      </c>
      <c r="B16" s="11" t="s">
        <v>368</v>
      </c>
      <c r="C16" s="4" t="s">
        <v>157</v>
      </c>
      <c r="D16" s="4"/>
      <c r="E16" s="5" t="s">
        <v>369</v>
      </c>
    </row>
    <row r="17" spans="1:5" ht="31.5" x14ac:dyDescent="0.25">
      <c r="A17" s="4">
        <f t="shared" si="0"/>
        <v>16</v>
      </c>
      <c r="B17" s="11" t="s">
        <v>370</v>
      </c>
      <c r="C17" s="4" t="s">
        <v>157</v>
      </c>
      <c r="D17" s="4"/>
    </row>
    <row r="18" spans="1:5" ht="15.75" x14ac:dyDescent="0.25">
      <c r="A18" s="4">
        <f t="shared" si="0"/>
        <v>17</v>
      </c>
      <c r="B18" s="4" t="s">
        <v>644</v>
      </c>
      <c r="C18" s="4" t="s">
        <v>157</v>
      </c>
      <c r="D18" s="4"/>
      <c r="E18" s="5" t="s">
        <v>603</v>
      </c>
    </row>
    <row r="19" spans="1:5" ht="31.5" x14ac:dyDescent="0.25">
      <c r="A19" s="4">
        <f t="shared" si="0"/>
        <v>18</v>
      </c>
      <c r="B19" s="18" t="s">
        <v>665</v>
      </c>
      <c r="C19" s="4" t="s">
        <v>157</v>
      </c>
      <c r="D19" s="18"/>
      <c r="E19" s="5" t="s">
        <v>650</v>
      </c>
    </row>
    <row r="20" spans="1:5" ht="47.25" x14ac:dyDescent="0.25">
      <c r="A20" s="4">
        <f t="shared" si="0"/>
        <v>19</v>
      </c>
      <c r="B20" s="21" t="s">
        <v>722</v>
      </c>
      <c r="C20" s="22" t="s">
        <v>1180</v>
      </c>
      <c r="D20" s="22"/>
    </row>
    <row r="21" spans="1:5" ht="15.75" x14ac:dyDescent="0.25">
      <c r="A21" s="4">
        <f t="shared" si="0"/>
        <v>20</v>
      </c>
      <c r="B21" s="21" t="s">
        <v>723</v>
      </c>
      <c r="C21" s="22" t="s">
        <v>157</v>
      </c>
      <c r="D21" s="22"/>
    </row>
    <row r="22" spans="1:5" ht="15.75" x14ac:dyDescent="0.25">
      <c r="A22" s="4">
        <f t="shared" si="0"/>
        <v>21</v>
      </c>
      <c r="B22" s="21" t="s">
        <v>724</v>
      </c>
      <c r="C22" s="207" t="s">
        <v>1181</v>
      </c>
      <c r="D22" s="207"/>
    </row>
    <row r="23" spans="1:5" ht="15.75" x14ac:dyDescent="0.25">
      <c r="A23" s="4">
        <f t="shared" si="0"/>
        <v>22</v>
      </c>
      <c r="B23" s="21" t="s">
        <v>725</v>
      </c>
      <c r="C23" s="207"/>
      <c r="D23" s="207"/>
    </row>
    <row r="24" spans="1:5" ht="15.75" x14ac:dyDescent="0.25">
      <c r="A24" s="4">
        <f t="shared" si="0"/>
        <v>23</v>
      </c>
      <c r="B24" s="21" t="s">
        <v>726</v>
      </c>
      <c r="C24" s="207"/>
      <c r="D24" s="207"/>
    </row>
    <row r="25" spans="1:5" ht="15.75" x14ac:dyDescent="0.25">
      <c r="A25" s="4">
        <f t="shared" si="0"/>
        <v>24</v>
      </c>
      <c r="B25" s="21" t="s">
        <v>727</v>
      </c>
      <c r="C25" s="22" t="s">
        <v>1181</v>
      </c>
      <c r="D25" s="22"/>
    </row>
    <row r="26" spans="1:5" ht="31.5" x14ac:dyDescent="0.25">
      <c r="A26" s="4">
        <f t="shared" si="0"/>
        <v>25</v>
      </c>
      <c r="B26" s="21" t="s">
        <v>728</v>
      </c>
      <c r="C26" s="22" t="s">
        <v>1181</v>
      </c>
      <c r="D26" s="22"/>
    </row>
    <row r="27" spans="1:5" ht="126" x14ac:dyDescent="0.25">
      <c r="A27" s="4">
        <f t="shared" si="0"/>
        <v>26</v>
      </c>
      <c r="B27" s="21" t="s">
        <v>729</v>
      </c>
      <c r="C27" s="22" t="s">
        <v>1181</v>
      </c>
      <c r="D27" s="22"/>
    </row>
    <row r="28" spans="1:5" ht="15.75" x14ac:dyDescent="0.25">
      <c r="A28" s="4">
        <f t="shared" si="0"/>
        <v>27</v>
      </c>
      <c r="B28" s="21" t="s">
        <v>730</v>
      </c>
      <c r="C28" s="22" t="s">
        <v>1182</v>
      </c>
      <c r="D28" s="22"/>
    </row>
    <row r="29" spans="1:5" ht="47.25" x14ac:dyDescent="0.25">
      <c r="A29" s="4">
        <f t="shared" si="0"/>
        <v>28</v>
      </c>
      <c r="B29" s="21" t="s">
        <v>731</v>
      </c>
      <c r="C29" s="22" t="s">
        <v>1183</v>
      </c>
      <c r="D29" s="22"/>
    </row>
    <row r="30" spans="1:5" ht="31.5" x14ac:dyDescent="0.25">
      <c r="A30" s="4">
        <f t="shared" si="0"/>
        <v>29</v>
      </c>
      <c r="B30" s="21" t="s">
        <v>732</v>
      </c>
      <c r="C30" s="22" t="s">
        <v>1181</v>
      </c>
      <c r="D30" s="22"/>
    </row>
    <row r="31" spans="1:5" ht="15.75" x14ac:dyDescent="0.25">
      <c r="A31" s="4">
        <f t="shared" si="0"/>
        <v>30</v>
      </c>
      <c r="B31" s="23" t="s">
        <v>733</v>
      </c>
      <c r="C31" s="22" t="s">
        <v>1184</v>
      </c>
      <c r="D31" s="22"/>
    </row>
    <row r="32" spans="1:5" ht="31.5" x14ac:dyDescent="0.25">
      <c r="A32" s="4">
        <f t="shared" si="0"/>
        <v>31</v>
      </c>
      <c r="B32" s="23" t="s">
        <v>734</v>
      </c>
      <c r="C32" s="22" t="s">
        <v>157</v>
      </c>
      <c r="D32" s="22"/>
    </row>
    <row r="33" spans="1:5" ht="31.5" x14ac:dyDescent="0.25">
      <c r="A33" s="4">
        <f t="shared" si="0"/>
        <v>32</v>
      </c>
      <c r="B33" s="11" t="s">
        <v>768</v>
      </c>
      <c r="C33" s="4" t="s">
        <v>1185</v>
      </c>
      <c r="D33" s="4"/>
      <c r="E33" s="5" t="s">
        <v>738</v>
      </c>
    </row>
    <row r="34" spans="1:5" ht="31.5" x14ac:dyDescent="0.25">
      <c r="A34" s="4">
        <f t="shared" si="0"/>
        <v>33</v>
      </c>
      <c r="B34" s="11" t="s">
        <v>769</v>
      </c>
      <c r="C34" s="4" t="s">
        <v>262</v>
      </c>
      <c r="D34" s="4"/>
    </row>
    <row r="35" spans="1:5" ht="31.5" x14ac:dyDescent="0.25">
      <c r="A35" s="4">
        <f t="shared" si="0"/>
        <v>34</v>
      </c>
      <c r="B35" s="11" t="s">
        <v>770</v>
      </c>
      <c r="C35" s="4" t="s">
        <v>997</v>
      </c>
      <c r="D35" s="4"/>
    </row>
    <row r="36" spans="1:5" ht="31.5" x14ac:dyDescent="0.25">
      <c r="A36" s="4">
        <f t="shared" si="0"/>
        <v>35</v>
      </c>
      <c r="B36" s="11" t="s">
        <v>879</v>
      </c>
      <c r="C36" s="4" t="s">
        <v>157</v>
      </c>
      <c r="D36" s="4"/>
      <c r="E36" s="5" t="s">
        <v>878</v>
      </c>
    </row>
    <row r="37" spans="1:5" ht="31.5" x14ac:dyDescent="0.25">
      <c r="A37" s="4">
        <f t="shared" si="0"/>
        <v>36</v>
      </c>
      <c r="B37" s="11" t="s">
        <v>880</v>
      </c>
      <c r="C37" s="4" t="s">
        <v>157</v>
      </c>
      <c r="D37" s="4"/>
    </row>
    <row r="38" spans="1:5" ht="47.25" x14ac:dyDescent="0.25">
      <c r="A38" s="4">
        <f t="shared" si="0"/>
        <v>37</v>
      </c>
      <c r="B38" s="11" t="s">
        <v>1176</v>
      </c>
      <c r="C38" s="4" t="s">
        <v>157</v>
      </c>
      <c r="D38" s="4"/>
      <c r="E38" s="5" t="s">
        <v>910</v>
      </c>
    </row>
    <row r="39" spans="1:5" ht="31.5" x14ac:dyDescent="0.25">
      <c r="A39" s="4">
        <f t="shared" si="0"/>
        <v>38</v>
      </c>
      <c r="B39" s="11" t="s">
        <v>916</v>
      </c>
      <c r="C39" s="4" t="s">
        <v>157</v>
      </c>
      <c r="D39" s="4"/>
    </row>
    <row r="40" spans="1:5" ht="31.5" x14ac:dyDescent="0.25">
      <c r="A40" s="4">
        <f t="shared" si="0"/>
        <v>39</v>
      </c>
      <c r="B40" s="11" t="s">
        <v>954</v>
      </c>
      <c r="C40" s="4" t="s">
        <v>157</v>
      </c>
      <c r="D40" s="4" t="s">
        <v>955</v>
      </c>
      <c r="E40" s="20" t="s">
        <v>953</v>
      </c>
    </row>
    <row r="41" spans="1:5" ht="15.75" x14ac:dyDescent="0.25">
      <c r="A41" s="4">
        <f t="shared" si="0"/>
        <v>40</v>
      </c>
      <c r="B41" s="9" t="s">
        <v>956</v>
      </c>
      <c r="C41" s="4" t="s">
        <v>157</v>
      </c>
      <c r="D41" s="4" t="s">
        <v>957</v>
      </c>
    </row>
    <row r="42" spans="1:5" ht="15.75" x14ac:dyDescent="0.25">
      <c r="A42" s="4">
        <f t="shared" si="0"/>
        <v>41</v>
      </c>
      <c r="B42" s="4" t="s">
        <v>989</v>
      </c>
      <c r="C42" s="4" t="s">
        <v>157</v>
      </c>
      <c r="D42" s="4"/>
      <c r="E42" s="5" t="s">
        <v>988</v>
      </c>
    </row>
    <row r="43" spans="1:5" ht="31.5" x14ac:dyDescent="0.25">
      <c r="A43" s="4">
        <f t="shared" si="0"/>
        <v>42</v>
      </c>
      <c r="B43" s="11" t="s">
        <v>992</v>
      </c>
      <c r="C43" s="4" t="s">
        <v>993</v>
      </c>
      <c r="D43" s="4"/>
      <c r="E43" s="5" t="s">
        <v>991</v>
      </c>
    </row>
    <row r="44" spans="1:5" ht="31.5" x14ac:dyDescent="0.25">
      <c r="A44" s="4">
        <f t="shared" si="0"/>
        <v>43</v>
      </c>
      <c r="B44" s="11" t="s">
        <v>1102</v>
      </c>
      <c r="C44" s="4" t="s">
        <v>1186</v>
      </c>
      <c r="D44" s="4"/>
      <c r="E44" s="5"/>
    </row>
    <row r="45" spans="1:5" ht="31.5" x14ac:dyDescent="0.25">
      <c r="A45" s="4">
        <f t="shared" si="0"/>
        <v>44</v>
      </c>
      <c r="B45" s="11" t="s">
        <v>994</v>
      </c>
      <c r="C45" s="4" t="s">
        <v>993</v>
      </c>
      <c r="D45" s="4" t="s">
        <v>995</v>
      </c>
    </row>
    <row r="46" spans="1:5" ht="31.5" x14ac:dyDescent="0.25">
      <c r="A46" s="4">
        <f t="shared" si="0"/>
        <v>45</v>
      </c>
      <c r="B46" s="24" t="s">
        <v>996</v>
      </c>
      <c r="C46" s="4" t="s">
        <v>997</v>
      </c>
      <c r="D46" s="12">
        <v>41046</v>
      </c>
    </row>
    <row r="47" spans="1:5" ht="47.25" x14ac:dyDescent="0.25">
      <c r="A47" s="4">
        <f t="shared" si="0"/>
        <v>46</v>
      </c>
      <c r="B47" s="24" t="s">
        <v>1103</v>
      </c>
      <c r="C47" s="4" t="s">
        <v>157</v>
      </c>
      <c r="D47" s="12"/>
    </row>
    <row r="48" spans="1:5" ht="15.75" x14ac:dyDescent="0.25">
      <c r="A48" s="4">
        <f t="shared" si="0"/>
        <v>47</v>
      </c>
      <c r="B48" s="4" t="s">
        <v>999</v>
      </c>
      <c r="C48" s="4"/>
      <c r="D48" s="4"/>
      <c r="E48" s="5" t="s">
        <v>998</v>
      </c>
    </row>
    <row r="49" spans="1:5" ht="15.75" x14ac:dyDescent="0.25">
      <c r="A49" s="4">
        <f t="shared" si="0"/>
        <v>48</v>
      </c>
      <c r="B49" s="4" t="s">
        <v>1117</v>
      </c>
      <c r="C49" s="4" t="s">
        <v>157</v>
      </c>
      <c r="D49" s="4"/>
      <c r="E49" s="5" t="s">
        <v>1116</v>
      </c>
    </row>
    <row r="50" spans="1:5" ht="31.5" x14ac:dyDescent="0.25">
      <c r="A50" s="4">
        <f t="shared" si="0"/>
        <v>49</v>
      </c>
      <c r="B50" s="11" t="s">
        <v>1118</v>
      </c>
      <c r="C50" s="4" t="s">
        <v>157</v>
      </c>
      <c r="D50" s="4"/>
    </row>
    <row r="51" spans="1:5" ht="15.75" x14ac:dyDescent="0.25">
      <c r="A51" s="4">
        <f t="shared" si="0"/>
        <v>50</v>
      </c>
      <c r="B51" s="11" t="s">
        <v>1119</v>
      </c>
      <c r="C51" s="4" t="s">
        <v>157</v>
      </c>
      <c r="D51" s="4"/>
    </row>
  </sheetData>
  <mergeCells count="2">
    <mergeCell ref="C22:C24"/>
    <mergeCell ref="D22:D2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2021-02-17T06:33:58Z</dcterms:modified>
</cp:coreProperties>
</file>